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МКБ" sheetId="12" r:id="rId6"/>
    <sheet name="Лист1" sheetId="8" r:id="rId7"/>
  </sheets>
  <definedNames>
    <definedName name="_xlnm._FilterDatabase" localSheetId="5" hidden="1">МКБ!$B$4:$D$8</definedName>
    <definedName name="_xlnm._FilterDatabase" localSheetId="1" hidden="1">'Поступления Банк'!$B$4:$F$73</definedName>
    <definedName name="_xlnm._FilterDatabase" localSheetId="2" hidden="1">'Поступления Благо.ру'!$B$4:$D$26</definedName>
    <definedName name="_xlnm._FilterDatabase" localSheetId="3" hidden="1">'Поступления Киви'!$B$4:$D$10</definedName>
    <definedName name="_xlnm._FilterDatabase" localSheetId="4" hidden="1">'Поступления МТС USSD'!$B$4:$D$4</definedName>
  </definedNames>
  <calcPr calcId="145621" refMode="R1C1"/>
</workbook>
</file>

<file path=xl/calcChain.xml><?xml version="1.0" encoding="utf-8"?>
<calcChain xmlns="http://schemas.openxmlformats.org/spreadsheetml/2006/main">
  <c r="C2" i="9" l="1"/>
  <c r="C11" i="9"/>
  <c r="C12" i="9"/>
  <c r="C23" i="7"/>
  <c r="C2" i="1"/>
  <c r="C27" i="10"/>
  <c r="C28" i="10"/>
  <c r="C2" i="10"/>
  <c r="C35" i="11"/>
  <c r="C36" i="11"/>
  <c r="C2" i="11"/>
  <c r="D3" i="7"/>
  <c r="C30" i="7"/>
  <c r="D5" i="7"/>
  <c r="C2" i="12"/>
</calcChain>
</file>

<file path=xl/sharedStrings.xml><?xml version="1.0" encoding="utf-8"?>
<sst xmlns="http://schemas.openxmlformats.org/spreadsheetml/2006/main" count="329" uniqueCount="162">
  <si>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</si>
  <si>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</si>
  <si>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</si>
  <si>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</si>
  <si>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</si>
  <si>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</si>
  <si>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</si>
  <si>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</si>
  <si>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</si>
  <si>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</si>
  <si>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</si>
  <si>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</si>
  <si>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</si>
  <si>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</si>
  <si>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</si>
  <si>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</si>
  <si>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</si>
  <si>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</si>
  <si>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Оплата вибротренажера Галилео Бейсик для Екатерины Щеголёвой</t>
  </si>
  <si>
    <t>Оплата эндоваскулярных имплантов для Павла Сафонова</t>
  </si>
  <si>
    <t>ОАО "Мобильные телесистемы"</t>
  </si>
  <si>
    <t>Корректирующая проводка</t>
  </si>
  <si>
    <t>ИП Сергеева Екатерина Николаевна</t>
  </si>
  <si>
    <t>ООО "Эксперт"</t>
  </si>
  <si>
    <t>ИП Муравьева Валерия Васильевна</t>
  </si>
  <si>
    <t>Скорниченко Н.А.</t>
  </si>
  <si>
    <t>ИП Душенко Василий Алексеевич</t>
  </si>
  <si>
    <t>ИП Топчиев Рустам Анатольевич</t>
  </si>
  <si>
    <t>Демурчева Э.А.</t>
  </si>
  <si>
    <t>ИП Дроздов Алексей Геннадьевич</t>
  </si>
  <si>
    <t>ООО "Меандр"</t>
  </si>
  <si>
    <t>ЗАО "Телекомстрой"</t>
  </si>
  <si>
    <t>N/A</t>
  </si>
  <si>
    <t>банковский перевод</t>
  </si>
  <si>
    <t>боксы</t>
  </si>
  <si>
    <t>Seasons в саду Эрмитаж (акция)</t>
  </si>
  <si>
    <t>на лечение Ивана Бреккиева</t>
  </si>
  <si>
    <t>на лечение Дамира Гукова</t>
  </si>
  <si>
    <t>на лечение Магомеда Дзайтова</t>
  </si>
  <si>
    <t>на лечение Аси Ибрагимовой</t>
  </si>
  <si>
    <t>на лечение Марка Некрасова</t>
  </si>
  <si>
    <t>внесение наличных денежных средств</t>
  </si>
  <si>
    <t>на лечение Павла Сафонова</t>
  </si>
  <si>
    <t>на лечение Никиты Черкасова</t>
  </si>
  <si>
    <t>анонимное пожертвование</t>
  </si>
  <si>
    <t>Сентябрь</t>
  </si>
  <si>
    <t>Л. Валахович</t>
  </si>
  <si>
    <t>*1725</t>
  </si>
  <si>
    <t>*0270</t>
  </si>
  <si>
    <t>*4245</t>
  </si>
  <si>
    <t>*7936</t>
  </si>
  <si>
    <t>*7230</t>
  </si>
  <si>
    <t>*7443</t>
  </si>
  <si>
    <t>*4544</t>
  </si>
  <si>
    <t>*9053</t>
  </si>
  <si>
    <t>*5685</t>
  </si>
  <si>
    <t>*1108</t>
  </si>
  <si>
    <t>*0259</t>
  </si>
  <si>
    <t>*4205</t>
  </si>
  <si>
    <t>*5728</t>
  </si>
  <si>
    <t>*6642</t>
  </si>
  <si>
    <t>*1383</t>
  </si>
  <si>
    <t>*9362</t>
  </si>
  <si>
    <t>Комиссия 4 %</t>
  </si>
  <si>
    <t>*9508</t>
  </si>
  <si>
    <t>15.09.2013</t>
  </si>
  <si>
    <t>16.09.2013</t>
  </si>
  <si>
    <t>20.09.2013</t>
  </si>
  <si>
    <t>23.09.2013</t>
  </si>
  <si>
    <t>26.09.2013</t>
  </si>
  <si>
    <t>*0276</t>
  </si>
  <si>
    <t>*2508</t>
  </si>
  <si>
    <t>Павел Сафонов</t>
  </si>
  <si>
    <t>*7388</t>
  </si>
  <si>
    <t>*1483</t>
  </si>
  <si>
    <t>*4455</t>
  </si>
  <si>
    <t>Play4Life (акция)</t>
  </si>
  <si>
    <t>ЗАО "Практика груп"</t>
  </si>
  <si>
    <t xml:space="preserve">Теплица </t>
  </si>
  <si>
    <t>Отчет о пожертвованиях, перечисленных через ресурс Благо.ру, за июль-сентябрь 2013 г.</t>
  </si>
  <si>
    <t>Отчет о пожертвованиях, перечисленных через терминалы МКБ, за сентябрь 2013 г.</t>
  </si>
  <si>
    <t>Отчет о полученных пожертвованиях и произведенных затратах за сентябрь 2013 г.</t>
  </si>
  <si>
    <t>Пожертвования за сентябрь 2013 г.</t>
  </si>
  <si>
    <t>Расходы за сентябрь 2013 г.</t>
  </si>
  <si>
    <t>Отчет о полученных пожертвованиях, перечисленных на расчетный счет, за сентябрь 2013 г.</t>
  </si>
  <si>
    <t>Отчет о пожертвованиях, перечисленных через платежную систему КИВИ, за сентябрь 2013 г.</t>
  </si>
  <si>
    <t>Отчет о пожертвованиях, перечисленных через МТС USSD, за сентябрь 2013 г.</t>
  </si>
  <si>
    <t>Оплата перелета на конференцию по эпендимомам (Германия)</t>
  </si>
  <si>
    <t>Комиссия 3,5 %</t>
  </si>
  <si>
    <t>уставная деятельность</t>
  </si>
  <si>
    <t>А. Людмила Николаевна</t>
  </si>
  <si>
    <t>С. Оксана Викторовна</t>
  </si>
  <si>
    <t>А. Валентина Петровна</t>
  </si>
  <si>
    <t>С. Станислав Сергеевич</t>
  </si>
  <si>
    <t>Г. Юлия Геннадьевна</t>
  </si>
  <si>
    <t>И. Марина Вячеславовна</t>
  </si>
  <si>
    <t>А. Татьяна Анатольевна</t>
  </si>
  <si>
    <t>К. Елена Викторовна</t>
  </si>
  <si>
    <t>К. Зинаида Ивановна</t>
  </si>
  <si>
    <t>Р. Снежана Николаевна</t>
  </si>
  <si>
    <t>Б. Марина Алексеевна</t>
  </si>
  <si>
    <t>Ш. Лания Фарисовна</t>
  </si>
  <si>
    <t>В. Ксения Юрьевна</t>
  </si>
  <si>
    <t>ЗАО "Фискарс Брандс Рус" (акция)</t>
  </si>
  <si>
    <t>М. Анна Александровна</t>
  </si>
  <si>
    <t>Ц. Екатерина Евгеньевна</t>
  </si>
  <si>
    <t>М. Марина Дмитриевна</t>
  </si>
  <si>
    <t>Г. Ирина Викторовна</t>
  </si>
  <si>
    <t>С. Наталья Анатольевна</t>
  </si>
  <si>
    <t>Ф. Елена Викторовна</t>
  </si>
  <si>
    <t>Г. Дарья Владимировна</t>
  </si>
  <si>
    <t>М. Владислав Юрьевич</t>
  </si>
  <si>
    <t>Т. Марина Юрьевна</t>
  </si>
  <si>
    <t>Д. Евгений Владимирович</t>
  </si>
  <si>
    <t>С. Дмитрий Анатольевич</t>
  </si>
  <si>
    <t>Б. Михаил Борисович</t>
  </si>
  <si>
    <t>К. Инна Геннадьевна</t>
  </si>
  <si>
    <t>Ч. Екатерина Александровна</t>
  </si>
  <si>
    <t>Г. Игорь Евгеньевич</t>
  </si>
  <si>
    <t>Д. Ольга Александровна</t>
  </si>
  <si>
    <t>Б. Адиль Хафизович</t>
  </si>
  <si>
    <t>Р. Оксана Викторовна</t>
  </si>
  <si>
    <t>Ш. Жанна Владимировна</t>
  </si>
  <si>
    <t>З. Александр Владимирович</t>
  </si>
  <si>
    <t>В. Михаил Александрович</t>
  </si>
  <si>
    <t>М. Аделина Юрьевна</t>
  </si>
  <si>
    <t>З. Павел Сергеевич</t>
  </si>
  <si>
    <t>И. Наталья Николаевна</t>
  </si>
  <si>
    <t>Т. Марк Олегович</t>
  </si>
  <si>
    <t>Р. Алеся Александровна</t>
  </si>
  <si>
    <t>В. Наталья Михайловна</t>
  </si>
  <si>
    <t>Р. Григорий Борисович</t>
  </si>
  <si>
    <t>Д. Андрей Анатольевич</t>
  </si>
  <si>
    <t>Ю. Светлана Борисовна</t>
  </si>
  <si>
    <t>К. Игорь Валерьевич</t>
  </si>
  <si>
    <t>А. Алексей Игоревич</t>
  </si>
  <si>
    <t>К. Наталья Васильевна</t>
  </si>
  <si>
    <t>К. Наталья Ивановна</t>
  </si>
  <si>
    <t>Алексей Г.</t>
  </si>
  <si>
    <t>Екатерина Б.</t>
  </si>
  <si>
    <t>Динара Н.</t>
  </si>
  <si>
    <t>Людмила Д.</t>
  </si>
  <si>
    <t>Ольга С.</t>
  </si>
  <si>
    <t>Юлия М.</t>
  </si>
  <si>
    <t>Дмитрий К.</t>
  </si>
  <si>
    <t>Лилия П.</t>
  </si>
  <si>
    <t>Надежда Ф.</t>
  </si>
  <si>
    <t>Ирина Х.</t>
  </si>
  <si>
    <t>Юрий С.</t>
  </si>
  <si>
    <t>Глеб К.</t>
  </si>
  <si>
    <t>GRZEGORZ K.</t>
  </si>
  <si>
    <t>Доплата лечения Никиты Шах</t>
  </si>
  <si>
    <t>Предоплата лечения Анны Шевченко</t>
  </si>
  <si>
    <t>Оплата лечения Павла Сафонова</t>
  </si>
  <si>
    <r>
      <t xml:space="preserve">Оплата лечения Софии </t>
    </r>
    <r>
      <rPr>
        <sz val="10"/>
        <rFont val="Tahoma"/>
        <family val="2"/>
        <charset val="204"/>
      </rPr>
      <t>Крутоголовой</t>
    </r>
  </si>
  <si>
    <t>Оплата лечения Владислава Титаренко</t>
  </si>
  <si>
    <r>
      <t xml:space="preserve">Оплата лечения Дмитрия </t>
    </r>
    <r>
      <rPr>
        <sz val="10"/>
        <rFont val="Tahoma"/>
        <family val="2"/>
        <charset val="204"/>
      </rPr>
      <t>Живлехина</t>
    </r>
  </si>
  <si>
    <t>Оплата лечения Анны Шевченко</t>
  </si>
  <si>
    <r>
      <t xml:space="preserve">Оплата лечения Вадима </t>
    </r>
    <r>
      <rPr>
        <sz val="10"/>
        <rFont val="Tahoma"/>
        <family val="2"/>
        <charset val="204"/>
      </rPr>
      <t>Ермакова</t>
    </r>
  </si>
  <si>
    <t>Оплата лечения Софии Крутоголовой</t>
  </si>
  <si>
    <t>Оплата лечения Дмитрия Живлехина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</si>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</sst>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7" fillId="2" borderId="0" xfId="0" applyFont="1" applyFill="1"/>
    <xf numFmtId="0" fontId="3" fillId="2" borderId="0" xfId="0" applyFont="1" applyFill="1" applyAlignment="1">
      <alignment horizontal="left" wrapText="1"/>
    </xf>
    <xf numFmtId="43" fontId="26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3" fontId="7" fillId="3" borderId="8" xfId="2" applyFont="1" applyFill="1" applyBorder="1" applyAlignment="1"/>
    <xf numFmtId="43" fontId="26" fillId="3" borderId="8" xfId="2" applyFont="1" applyFill="1" applyBorder="1" applyAlignment="1"/>
    <xf numFmtId="0" fontId="29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/>
    <xf numFmtId="43" fontId="29" fillId="2" borderId="0" xfId="2" applyFont="1" applyFill="1" applyAlignment="1">
      <alignment horizontal="right"/>
    </xf>
    <xf numFmtId="0" fontId="29" fillId="2" borderId="0" xfId="0" applyFont="1" applyFill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4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/>
    </xf>
    <xf numFmtId="43" fontId="34" fillId="3" borderId="25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4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4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4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7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4" fillId="3" borderId="10" xfId="2" applyNumberFormat="1" applyFont="1" applyFill="1" applyBorder="1" applyAlignment="1">
      <alignment horizontal="right" vertical="center"/>
    </xf>
    <xf numFmtId="4" fontId="4" fillId="3" borderId="7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3" fontId="3" fillId="2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right" indent="2"/>
    </xf>
    <xf numFmtId="0" fontId="29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7" fillId="3" borderId="6" xfId="2" applyNumberFormat="1" applyFont="1" applyFill="1" applyBorder="1" applyAlignment="1">
      <alignment horizontal="right"/>
    </xf>
    <xf numFmtId="43" fontId="34" fillId="3" borderId="10" xfId="2" applyFont="1" applyFill="1" applyBorder="1" applyAlignment="1">
      <alignment horizontal="center" vertical="center"/>
    </xf>
    <xf numFmtId="164" fontId="34" fillId="3" borderId="10" xfId="2" applyNumberFormat="1" applyFont="1" applyFill="1" applyBorder="1" applyAlignment="1">
      <alignment horizontal="center" vertical="center"/>
    </xf>
    <xf numFmtId="49" fontId="34" fillId="3" borderId="10" xfId="0" applyNumberFormat="1" applyFont="1" applyFill="1" applyBorder="1" applyAlignment="1">
      <alignment horizontal="center" vertical="center" wrapText="1"/>
    </xf>
    <xf numFmtId="43" fontId="4" fillId="3" borderId="7" xfId="2" applyFont="1" applyFill="1" applyBorder="1" applyAlignment="1">
      <alignment horizontal="right"/>
    </xf>
    <xf numFmtId="0" fontId="34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33" fillId="2" borderId="0" xfId="0" applyFont="1" applyFill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93"/>
  <sheetViews>
    <sheetView tabSelected="1" workbookViewId="0"/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50" customWidth="1"/>
    <col min="5" max="6" width="14.6640625" style="1" bestFit="1" customWidth="1"/>
    <col min="7" max="16384" width="9.109375" style="1"/>
  </cols>
  <sheetData>
    <row r="1" spans="1:4" s="67" customFormat="1" ht="36.6" customHeight="1" x14ac:dyDescent="0.2">
      <c r="A1" s="65"/>
      <c r="B1" s="65"/>
      <c r="C1" s="124" t="s">
        <v>81</v>
      </c>
      <c r="D1" s="124"/>
    </row>
    <row r="2" spans="1:4" ht="9" customHeight="1" x14ac:dyDescent="0.25"/>
    <row r="3" spans="1:4" s="49" customFormat="1" ht="15" x14ac:dyDescent="0.25">
      <c r="B3" s="125" t="s">
        <v>82</v>
      </c>
      <c r="C3" s="126"/>
      <c r="D3" s="51">
        <f>'Поступления Банк'!C2+'Поступления Киви'!C2+'Поступления Благо.ру'!C2+'Поступления МТС USSD'!C2+МКБ!C2</f>
        <v>3224285.4799999995</v>
      </c>
    </row>
    <row r="4" spans="1:4" ht="9" customHeight="1" x14ac:dyDescent="0.25"/>
    <row r="5" spans="1:4" s="49" customFormat="1" ht="15" x14ac:dyDescent="0.25">
      <c r="B5" s="125" t="s">
        <v>83</v>
      </c>
      <c r="C5" s="126"/>
      <c r="D5" s="61">
        <f>C23+C30</f>
        <v>2198764.98</v>
      </c>
    </row>
    <row r="6" spans="1:4" s="41" customFormat="1" x14ac:dyDescent="0.25">
      <c r="B6" s="42"/>
      <c r="C6" s="43"/>
      <c r="D6" s="47"/>
    </row>
    <row r="7" spans="1:4" x14ac:dyDescent="0.25">
      <c r="B7" s="26" t="s">
        <v>3</v>
      </c>
      <c r="C7" s="48" t="s">
        <v>1</v>
      </c>
      <c r="D7" s="52" t="s">
        <v>4</v>
      </c>
    </row>
    <row r="8" spans="1:4" x14ac:dyDescent="0.25">
      <c r="B8" s="45" t="s">
        <v>16</v>
      </c>
      <c r="C8" s="46"/>
      <c r="D8" s="53"/>
    </row>
    <row r="9" spans="1:4" x14ac:dyDescent="0.25">
      <c r="B9" s="11">
        <v>41522</v>
      </c>
      <c r="C9" s="4">
        <v>42360</v>
      </c>
      <c r="D9" s="78" t="s">
        <v>151</v>
      </c>
    </row>
    <row r="10" spans="1:4" x14ac:dyDescent="0.25">
      <c r="B10" s="11">
        <v>41522</v>
      </c>
      <c r="C10" s="4">
        <v>314649.7</v>
      </c>
      <c r="D10" s="78" t="s">
        <v>152</v>
      </c>
    </row>
    <row r="11" spans="1:4" x14ac:dyDescent="0.25">
      <c r="B11" s="11">
        <v>41522</v>
      </c>
      <c r="C11" s="4">
        <v>35187</v>
      </c>
      <c r="D11" s="78" t="s">
        <v>87</v>
      </c>
    </row>
    <row r="12" spans="1:4" x14ac:dyDescent="0.25">
      <c r="B12" s="11">
        <v>41526</v>
      </c>
      <c r="C12" s="4">
        <v>234500</v>
      </c>
      <c r="D12" s="78" t="s">
        <v>153</v>
      </c>
    </row>
    <row r="13" spans="1:4" x14ac:dyDescent="0.25">
      <c r="B13" s="11">
        <v>41533</v>
      </c>
      <c r="C13" s="4">
        <v>101570</v>
      </c>
      <c r="D13" s="78" t="s">
        <v>154</v>
      </c>
    </row>
    <row r="14" spans="1:4" x14ac:dyDescent="0.25">
      <c r="B14" s="11">
        <v>41533</v>
      </c>
      <c r="C14" s="4">
        <v>179000</v>
      </c>
      <c r="D14" s="78" t="s">
        <v>18</v>
      </c>
    </row>
    <row r="15" spans="1:4" x14ac:dyDescent="0.25">
      <c r="B15" s="11">
        <v>41533</v>
      </c>
      <c r="C15" s="4">
        <v>618000</v>
      </c>
      <c r="D15" s="78" t="s">
        <v>19</v>
      </c>
    </row>
    <row r="16" spans="1:4" x14ac:dyDescent="0.25">
      <c r="B16" s="11">
        <v>41534</v>
      </c>
      <c r="C16" s="4">
        <v>9450</v>
      </c>
      <c r="D16" s="78" t="s">
        <v>155</v>
      </c>
    </row>
    <row r="17" spans="2:4" x14ac:dyDescent="0.25">
      <c r="B17" s="11">
        <v>41534</v>
      </c>
      <c r="C17" s="4">
        <v>83000</v>
      </c>
      <c r="D17" s="78" t="s">
        <v>156</v>
      </c>
    </row>
    <row r="18" spans="2:4" x14ac:dyDescent="0.25">
      <c r="B18" s="11">
        <v>41537</v>
      </c>
      <c r="C18" s="4">
        <v>145199.88</v>
      </c>
      <c r="D18" s="78" t="s">
        <v>157</v>
      </c>
    </row>
    <row r="19" spans="2:4" x14ac:dyDescent="0.25">
      <c r="B19" s="11">
        <v>41547</v>
      </c>
      <c r="C19" s="4">
        <v>6000</v>
      </c>
      <c r="D19" s="78" t="s">
        <v>158</v>
      </c>
    </row>
    <row r="20" spans="2:4" x14ac:dyDescent="0.25">
      <c r="B20" s="11">
        <v>41547</v>
      </c>
      <c r="C20" s="4">
        <v>15500</v>
      </c>
      <c r="D20" s="78" t="s">
        <v>159</v>
      </c>
    </row>
    <row r="21" spans="2:4" x14ac:dyDescent="0.25">
      <c r="B21" s="11">
        <v>41547</v>
      </c>
      <c r="C21" s="4">
        <v>45000</v>
      </c>
      <c r="D21" s="78" t="s">
        <v>160</v>
      </c>
    </row>
    <row r="22" spans="2:4" x14ac:dyDescent="0.25">
      <c r="B22" s="11">
        <v>41547</v>
      </c>
      <c r="C22" s="4">
        <v>100800</v>
      </c>
      <c r="D22" s="78" t="s">
        <v>159</v>
      </c>
    </row>
    <row r="23" spans="2:4" x14ac:dyDescent="0.25">
      <c r="B23" s="38" t="s">
        <v>10</v>
      </c>
      <c r="C23" s="39">
        <f>SUM(C9:C22)</f>
        <v>1930216.58</v>
      </c>
      <c r="D23" s="47"/>
    </row>
    <row r="24" spans="2:4" s="12" customFormat="1" x14ac:dyDescent="0.25">
      <c r="B24" s="59"/>
      <c r="C24" s="77"/>
      <c r="D24" s="47"/>
    </row>
    <row r="25" spans="2:4" x14ac:dyDescent="0.25">
      <c r="B25" s="44" t="s">
        <v>161</v>
      </c>
      <c r="C25" s="28"/>
      <c r="D25" s="55"/>
    </row>
    <row r="26" spans="2:4" x14ac:dyDescent="0.25">
      <c r="B26" s="121" t="s">
        <v>8</v>
      </c>
      <c r="C26" s="4">
        <v>145915</v>
      </c>
      <c r="D26" s="9" t="s">
        <v>5</v>
      </c>
    </row>
    <row r="27" spans="2:4" x14ac:dyDescent="0.25">
      <c r="B27" s="122"/>
      <c r="C27" s="4">
        <v>67309.600000000006</v>
      </c>
      <c r="D27" s="9" t="s">
        <v>6</v>
      </c>
    </row>
    <row r="28" spans="2:4" x14ac:dyDescent="0.25">
      <c r="B28" s="122"/>
      <c r="C28" s="4">
        <v>45500</v>
      </c>
      <c r="D28" s="9" t="s">
        <v>12</v>
      </c>
    </row>
    <row r="29" spans="2:4" x14ac:dyDescent="0.25">
      <c r="B29" s="123"/>
      <c r="C29" s="4">
        <v>9823.7999999999993</v>
      </c>
      <c r="D29" s="9" t="s">
        <v>7</v>
      </c>
    </row>
    <row r="30" spans="2:4" x14ac:dyDescent="0.25">
      <c r="B30" s="38" t="s">
        <v>10</v>
      </c>
      <c r="C30" s="39">
        <f>SUM(C26:C29)</f>
        <v>268548.40000000002</v>
      </c>
      <c r="D30" s="54"/>
    </row>
    <row r="31" spans="2:4" s="41" customFormat="1" x14ac:dyDescent="0.25">
      <c r="B31" s="42"/>
      <c r="C31" s="43"/>
      <c r="D31" s="47"/>
    </row>
    <row r="32" spans="2:4" s="21" customFormat="1" x14ac:dyDescent="0.25">
      <c r="B32" s="29"/>
      <c r="C32" s="20"/>
      <c r="D32" s="54"/>
    </row>
    <row r="33" spans="2:4" s="21" customFormat="1" x14ac:dyDescent="0.25">
      <c r="B33" s="29"/>
      <c r="C33" s="20"/>
      <c r="D33" s="54"/>
    </row>
    <row r="34" spans="2:4" s="21" customFormat="1" x14ac:dyDescent="0.25">
      <c r="B34" s="29"/>
      <c r="C34" s="20"/>
      <c r="D34" s="54"/>
    </row>
    <row r="35" spans="2:4" s="21" customFormat="1" x14ac:dyDescent="0.25">
      <c r="B35" s="29"/>
      <c r="C35" s="20"/>
      <c r="D35" s="54"/>
    </row>
    <row r="36" spans="2:4" s="21" customFormat="1" x14ac:dyDescent="0.25">
      <c r="B36" s="29"/>
      <c r="C36" s="20"/>
      <c r="D36" s="54"/>
    </row>
    <row r="37" spans="2:4" s="21" customFormat="1" x14ac:dyDescent="0.25">
      <c r="B37" s="29"/>
      <c r="C37" s="20"/>
      <c r="D37" s="54"/>
    </row>
    <row r="38" spans="2:4" s="21" customFormat="1" x14ac:dyDescent="0.25">
      <c r="B38" s="29"/>
      <c r="C38" s="20"/>
      <c r="D38" s="54"/>
    </row>
    <row r="39" spans="2:4" s="21" customFormat="1" x14ac:dyDescent="0.25">
      <c r="B39" s="29"/>
      <c r="C39" s="20"/>
      <c r="D39" s="54"/>
    </row>
    <row r="40" spans="2:4" s="21" customFormat="1" x14ac:dyDescent="0.25">
      <c r="B40" s="29"/>
      <c r="C40" s="20"/>
      <c r="D40" s="54"/>
    </row>
    <row r="41" spans="2:4" s="21" customFormat="1" x14ac:dyDescent="0.25">
      <c r="B41" s="29"/>
      <c r="C41" s="20"/>
      <c r="D41" s="54"/>
    </row>
    <row r="42" spans="2:4" s="21" customFormat="1" x14ac:dyDescent="0.25">
      <c r="B42" s="29"/>
      <c r="C42" s="20"/>
      <c r="D42" s="54"/>
    </row>
    <row r="43" spans="2:4" s="21" customFormat="1" x14ac:dyDescent="0.25">
      <c r="B43" s="29"/>
      <c r="C43" s="20"/>
      <c r="D43" s="54"/>
    </row>
    <row r="44" spans="2:4" s="21" customFormat="1" x14ac:dyDescent="0.25">
      <c r="B44" s="29"/>
      <c r="C44" s="20"/>
      <c r="D44" s="54"/>
    </row>
    <row r="45" spans="2:4" s="21" customFormat="1" x14ac:dyDescent="0.25">
      <c r="B45" s="29"/>
      <c r="C45" s="20"/>
      <c r="D45" s="54"/>
    </row>
    <row r="46" spans="2:4" s="21" customFormat="1" x14ac:dyDescent="0.25">
      <c r="B46" s="29"/>
      <c r="C46" s="20"/>
      <c r="D46" s="54"/>
    </row>
    <row r="47" spans="2:4" s="21" customFormat="1" x14ac:dyDescent="0.25">
      <c r="B47" s="29"/>
      <c r="C47" s="20"/>
      <c r="D47" s="54"/>
    </row>
    <row r="48" spans="2:4" s="21" customFormat="1" x14ac:dyDescent="0.25">
      <c r="B48" s="29"/>
      <c r="C48" s="20"/>
      <c r="D48" s="54"/>
    </row>
    <row r="49" spans="2:4" s="21" customFormat="1" x14ac:dyDescent="0.25">
      <c r="B49" s="29"/>
      <c r="C49" s="20"/>
      <c r="D49" s="54"/>
    </row>
    <row r="50" spans="2:4" s="21" customFormat="1" x14ac:dyDescent="0.25">
      <c r="B50" s="29"/>
      <c r="C50" s="20"/>
      <c r="D50" s="54"/>
    </row>
    <row r="51" spans="2:4" s="21" customFormat="1" x14ac:dyDescent="0.25">
      <c r="B51" s="29"/>
      <c r="C51" s="20"/>
      <c r="D51" s="54"/>
    </row>
    <row r="52" spans="2:4" s="21" customFormat="1" x14ac:dyDescent="0.25">
      <c r="B52" s="29"/>
      <c r="C52" s="20"/>
      <c r="D52" s="54"/>
    </row>
    <row r="53" spans="2:4" s="21" customFormat="1" x14ac:dyDescent="0.25">
      <c r="B53" s="29"/>
      <c r="C53" s="20"/>
      <c r="D53" s="54"/>
    </row>
    <row r="54" spans="2:4" s="21" customFormat="1" x14ac:dyDescent="0.25">
      <c r="B54" s="29"/>
      <c r="C54" s="20"/>
      <c r="D54" s="54"/>
    </row>
    <row r="55" spans="2:4" s="21" customFormat="1" x14ac:dyDescent="0.25">
      <c r="B55" s="29"/>
      <c r="C55" s="20"/>
      <c r="D55" s="54"/>
    </row>
    <row r="56" spans="2:4" s="21" customFormat="1" x14ac:dyDescent="0.25">
      <c r="B56" s="29"/>
      <c r="C56" s="20"/>
      <c r="D56" s="54"/>
    </row>
    <row r="57" spans="2:4" s="21" customFormat="1" x14ac:dyDescent="0.25">
      <c r="B57" s="29"/>
      <c r="C57" s="20"/>
      <c r="D57" s="54"/>
    </row>
    <row r="58" spans="2:4" s="21" customFormat="1" x14ac:dyDescent="0.25">
      <c r="B58" s="29"/>
      <c r="C58" s="20"/>
      <c r="D58" s="54"/>
    </row>
    <row r="59" spans="2:4" s="21" customFormat="1" x14ac:dyDescent="0.25">
      <c r="B59" s="29"/>
      <c r="C59" s="20"/>
      <c r="D59" s="54"/>
    </row>
    <row r="60" spans="2:4" s="21" customFormat="1" x14ac:dyDescent="0.25">
      <c r="B60" s="29"/>
      <c r="C60" s="20"/>
      <c r="D60" s="54"/>
    </row>
    <row r="61" spans="2:4" s="21" customFormat="1" x14ac:dyDescent="0.25">
      <c r="B61" s="29"/>
      <c r="C61" s="20"/>
      <c r="D61" s="54"/>
    </row>
    <row r="62" spans="2:4" s="21" customFormat="1" x14ac:dyDescent="0.25">
      <c r="B62" s="29"/>
      <c r="C62" s="20"/>
      <c r="D62" s="54"/>
    </row>
    <row r="63" spans="2:4" s="21" customFormat="1" x14ac:dyDescent="0.25">
      <c r="B63" s="29"/>
      <c r="C63" s="20"/>
      <c r="D63" s="54"/>
    </row>
    <row r="64" spans="2:4" s="21" customFormat="1" x14ac:dyDescent="0.25">
      <c r="B64" s="29"/>
      <c r="C64" s="20"/>
      <c r="D64" s="54"/>
    </row>
    <row r="65" spans="2:4" s="21" customFormat="1" x14ac:dyDescent="0.25">
      <c r="B65" s="29"/>
      <c r="C65" s="20"/>
      <c r="D65" s="54"/>
    </row>
    <row r="66" spans="2:4" s="21" customFormat="1" x14ac:dyDescent="0.25">
      <c r="B66" s="29"/>
      <c r="C66" s="20"/>
      <c r="D66" s="54"/>
    </row>
    <row r="67" spans="2:4" s="21" customFormat="1" x14ac:dyDescent="0.25">
      <c r="B67" s="29"/>
      <c r="C67" s="20"/>
      <c r="D67" s="54"/>
    </row>
    <row r="68" spans="2:4" s="21" customFormat="1" x14ac:dyDescent="0.25">
      <c r="B68" s="29"/>
      <c r="C68" s="20"/>
      <c r="D68" s="54"/>
    </row>
    <row r="69" spans="2:4" s="21" customFormat="1" x14ac:dyDescent="0.25">
      <c r="B69" s="29"/>
      <c r="C69" s="20"/>
      <c r="D69" s="54"/>
    </row>
    <row r="70" spans="2:4" s="21" customFormat="1" x14ac:dyDescent="0.25">
      <c r="B70" s="29"/>
      <c r="C70" s="20"/>
      <c r="D70" s="54"/>
    </row>
    <row r="71" spans="2:4" s="21" customFormat="1" x14ac:dyDescent="0.25">
      <c r="B71" s="29"/>
      <c r="C71" s="20"/>
      <c r="D71" s="54"/>
    </row>
    <row r="72" spans="2:4" s="21" customFormat="1" x14ac:dyDescent="0.25">
      <c r="B72" s="29"/>
      <c r="C72" s="20"/>
      <c r="D72" s="54"/>
    </row>
    <row r="73" spans="2:4" s="21" customFormat="1" x14ac:dyDescent="0.25">
      <c r="B73" s="29"/>
      <c r="C73" s="20"/>
      <c r="D73" s="54"/>
    </row>
    <row r="74" spans="2:4" s="21" customFormat="1" x14ac:dyDescent="0.25">
      <c r="B74" s="29"/>
      <c r="C74" s="20"/>
      <c r="D74" s="54"/>
    </row>
    <row r="75" spans="2:4" s="21" customFormat="1" x14ac:dyDescent="0.25">
      <c r="B75" s="29"/>
      <c r="C75" s="20"/>
      <c r="D75" s="54"/>
    </row>
    <row r="76" spans="2:4" s="21" customFormat="1" x14ac:dyDescent="0.25">
      <c r="B76" s="29"/>
      <c r="C76" s="20"/>
      <c r="D76" s="54"/>
    </row>
    <row r="77" spans="2:4" s="21" customFormat="1" x14ac:dyDescent="0.25">
      <c r="B77" s="29"/>
      <c r="C77" s="20"/>
      <c r="D77" s="54"/>
    </row>
    <row r="78" spans="2:4" s="21" customFormat="1" x14ac:dyDescent="0.25">
      <c r="B78" s="29"/>
      <c r="C78" s="20"/>
      <c r="D78" s="54"/>
    </row>
    <row r="79" spans="2:4" s="21" customFormat="1" x14ac:dyDescent="0.25">
      <c r="B79" s="29"/>
      <c r="C79" s="20"/>
      <c r="D79" s="54"/>
    </row>
    <row r="80" spans="2:4" s="21" customFormat="1" x14ac:dyDescent="0.25">
      <c r="B80" s="29"/>
      <c r="C80" s="20"/>
      <c r="D80" s="54"/>
    </row>
    <row r="81" spans="2:4" s="21" customFormat="1" x14ac:dyDescent="0.25">
      <c r="B81" s="29"/>
      <c r="C81" s="20"/>
      <c r="D81" s="54"/>
    </row>
    <row r="82" spans="2:4" s="21" customFormat="1" x14ac:dyDescent="0.25">
      <c r="B82" s="29"/>
      <c r="C82" s="20"/>
      <c r="D82" s="54"/>
    </row>
    <row r="83" spans="2:4" s="21" customFormat="1" x14ac:dyDescent="0.25">
      <c r="B83" s="29"/>
      <c r="C83" s="20"/>
      <c r="D83" s="54"/>
    </row>
    <row r="84" spans="2:4" s="21" customFormat="1" x14ac:dyDescent="0.25">
      <c r="B84" s="29"/>
      <c r="C84" s="20"/>
      <c r="D84" s="54"/>
    </row>
    <row r="85" spans="2:4" s="21" customFormat="1" x14ac:dyDescent="0.25">
      <c r="B85" s="29"/>
      <c r="C85" s="20"/>
      <c r="D85" s="54"/>
    </row>
    <row r="86" spans="2:4" s="21" customFormat="1" x14ac:dyDescent="0.25">
      <c r="B86" s="29"/>
      <c r="C86" s="20"/>
      <c r="D86" s="54"/>
    </row>
    <row r="87" spans="2:4" s="21" customFormat="1" x14ac:dyDescent="0.25">
      <c r="B87" s="29"/>
      <c r="C87" s="20"/>
      <c r="D87" s="54"/>
    </row>
    <row r="88" spans="2:4" s="21" customFormat="1" x14ac:dyDescent="0.25">
      <c r="B88" s="29"/>
      <c r="C88" s="20"/>
      <c r="D88" s="54"/>
    </row>
    <row r="89" spans="2:4" s="21" customFormat="1" x14ac:dyDescent="0.25">
      <c r="B89" s="29"/>
      <c r="C89" s="20"/>
      <c r="D89" s="54"/>
    </row>
    <row r="90" spans="2:4" s="21" customFormat="1" x14ac:dyDescent="0.25">
      <c r="B90" s="29"/>
      <c r="C90" s="20"/>
      <c r="D90" s="54"/>
    </row>
    <row r="91" spans="2:4" s="21" customFormat="1" x14ac:dyDescent="0.25">
      <c r="B91" s="29"/>
      <c r="C91" s="20"/>
      <c r="D91" s="54"/>
    </row>
    <row r="92" spans="2:4" s="21" customFormat="1" x14ac:dyDescent="0.25">
      <c r="B92" s="29"/>
      <c r="C92" s="20"/>
      <c r="D92" s="54"/>
    </row>
    <row r="93" spans="2:4" s="21" customFormat="1" x14ac:dyDescent="0.25">
      <c r="B93" s="29"/>
      <c r="C93" s="20"/>
      <c r="D93" s="54"/>
    </row>
    <row r="94" spans="2:4" s="21" customFormat="1" x14ac:dyDescent="0.25">
      <c r="B94" s="29"/>
      <c r="C94" s="20"/>
      <c r="D94" s="54"/>
    </row>
    <row r="95" spans="2:4" s="21" customFormat="1" x14ac:dyDescent="0.25">
      <c r="B95" s="29"/>
      <c r="C95" s="20"/>
      <c r="D95" s="54"/>
    </row>
    <row r="96" spans="2:4" s="21" customFormat="1" x14ac:dyDescent="0.25">
      <c r="B96" s="29"/>
      <c r="C96" s="20"/>
      <c r="D96" s="54"/>
    </row>
    <row r="97" spans="2:4" s="21" customFormat="1" x14ac:dyDescent="0.25">
      <c r="B97" s="29"/>
      <c r="C97" s="20"/>
      <c r="D97" s="54"/>
    </row>
    <row r="98" spans="2:4" s="21" customFormat="1" x14ac:dyDescent="0.25">
      <c r="B98" s="29"/>
      <c r="C98" s="20"/>
      <c r="D98" s="54"/>
    </row>
    <row r="99" spans="2:4" s="21" customFormat="1" x14ac:dyDescent="0.25">
      <c r="B99" s="29"/>
      <c r="C99" s="20"/>
      <c r="D99" s="54"/>
    </row>
    <row r="100" spans="2:4" s="21" customFormat="1" x14ac:dyDescent="0.25">
      <c r="B100" s="29"/>
      <c r="C100" s="20"/>
      <c r="D100" s="54"/>
    </row>
    <row r="101" spans="2:4" s="21" customFormat="1" x14ac:dyDescent="0.25">
      <c r="B101" s="29"/>
      <c r="C101" s="20"/>
      <c r="D101" s="54"/>
    </row>
    <row r="102" spans="2:4" s="21" customFormat="1" x14ac:dyDescent="0.25">
      <c r="B102" s="29"/>
      <c r="C102" s="20"/>
      <c r="D102" s="54"/>
    </row>
    <row r="103" spans="2:4" s="21" customFormat="1" x14ac:dyDescent="0.25">
      <c r="B103" s="29"/>
      <c r="C103" s="20"/>
      <c r="D103" s="54"/>
    </row>
    <row r="104" spans="2:4" s="21" customFormat="1" x14ac:dyDescent="0.25">
      <c r="B104" s="29"/>
      <c r="C104" s="20"/>
      <c r="D104" s="54"/>
    </row>
    <row r="105" spans="2:4" s="21" customFormat="1" x14ac:dyDescent="0.25">
      <c r="B105" s="29"/>
      <c r="C105" s="20"/>
      <c r="D105" s="54"/>
    </row>
    <row r="106" spans="2:4" s="21" customFormat="1" x14ac:dyDescent="0.25">
      <c r="B106" s="29"/>
      <c r="C106" s="20"/>
      <c r="D106" s="54"/>
    </row>
    <row r="107" spans="2:4" s="21" customFormat="1" x14ac:dyDescent="0.25">
      <c r="B107" s="29"/>
      <c r="C107" s="20"/>
      <c r="D107" s="54"/>
    </row>
    <row r="108" spans="2:4" s="21" customFormat="1" x14ac:dyDescent="0.25">
      <c r="B108" s="29"/>
      <c r="C108" s="20"/>
      <c r="D108" s="54"/>
    </row>
    <row r="109" spans="2:4" s="21" customFormat="1" x14ac:dyDescent="0.25">
      <c r="B109" s="29"/>
      <c r="C109" s="20"/>
      <c r="D109" s="54"/>
    </row>
    <row r="110" spans="2:4" s="21" customFormat="1" x14ac:dyDescent="0.25">
      <c r="B110" s="29"/>
      <c r="C110" s="20"/>
      <c r="D110" s="54"/>
    </row>
    <row r="111" spans="2:4" s="21" customFormat="1" x14ac:dyDescent="0.25">
      <c r="B111" s="29"/>
      <c r="C111" s="20"/>
      <c r="D111" s="54"/>
    </row>
    <row r="112" spans="2:4" s="21" customFormat="1" x14ac:dyDescent="0.25">
      <c r="B112" s="29"/>
      <c r="C112" s="20"/>
      <c r="D112" s="54"/>
    </row>
    <row r="113" spans="2:4" s="21" customFormat="1" x14ac:dyDescent="0.25">
      <c r="B113" s="29"/>
      <c r="C113" s="20"/>
      <c r="D113" s="54"/>
    </row>
    <row r="114" spans="2:4" s="21" customFormat="1" x14ac:dyDescent="0.25">
      <c r="B114" s="29"/>
      <c r="C114" s="20"/>
      <c r="D114" s="54"/>
    </row>
    <row r="115" spans="2:4" s="21" customFormat="1" x14ac:dyDescent="0.25">
      <c r="B115" s="29"/>
      <c r="C115" s="20"/>
      <c r="D115" s="54"/>
    </row>
    <row r="116" spans="2:4" s="21" customFormat="1" x14ac:dyDescent="0.25">
      <c r="B116" s="29"/>
      <c r="C116" s="20"/>
      <c r="D116" s="54"/>
    </row>
    <row r="117" spans="2:4" s="21" customFormat="1" x14ac:dyDescent="0.25">
      <c r="B117" s="29"/>
      <c r="C117" s="20"/>
      <c r="D117" s="54"/>
    </row>
    <row r="118" spans="2:4" s="21" customFormat="1" x14ac:dyDescent="0.25">
      <c r="B118" s="29"/>
      <c r="C118" s="20"/>
      <c r="D118" s="54"/>
    </row>
    <row r="119" spans="2:4" s="21" customFormat="1" x14ac:dyDescent="0.25">
      <c r="B119" s="29"/>
      <c r="C119" s="20"/>
      <c r="D119" s="54"/>
    </row>
    <row r="120" spans="2:4" s="21" customFormat="1" x14ac:dyDescent="0.25">
      <c r="B120" s="29"/>
      <c r="C120" s="20"/>
      <c r="D120" s="54"/>
    </row>
    <row r="121" spans="2:4" s="21" customFormat="1" x14ac:dyDescent="0.25">
      <c r="B121" s="29"/>
      <c r="C121" s="20"/>
      <c r="D121" s="54"/>
    </row>
    <row r="122" spans="2:4" s="21" customFormat="1" x14ac:dyDescent="0.25">
      <c r="B122" s="29"/>
      <c r="C122" s="20"/>
      <c r="D122" s="54"/>
    </row>
    <row r="123" spans="2:4" s="21" customFormat="1" x14ac:dyDescent="0.25">
      <c r="B123" s="29"/>
      <c r="C123" s="20"/>
      <c r="D123" s="54"/>
    </row>
    <row r="124" spans="2:4" s="21" customFormat="1" x14ac:dyDescent="0.25">
      <c r="B124" s="29"/>
      <c r="C124" s="20"/>
      <c r="D124" s="54"/>
    </row>
    <row r="125" spans="2:4" s="21" customFormat="1" x14ac:dyDescent="0.25">
      <c r="B125" s="29"/>
      <c r="C125" s="20"/>
      <c r="D125" s="54"/>
    </row>
    <row r="126" spans="2:4" s="21" customFormat="1" x14ac:dyDescent="0.25">
      <c r="B126" s="29"/>
      <c r="C126" s="20"/>
      <c r="D126" s="54"/>
    </row>
    <row r="127" spans="2:4" s="21" customFormat="1" x14ac:dyDescent="0.25">
      <c r="B127" s="29"/>
      <c r="C127" s="20"/>
      <c r="D127" s="54"/>
    </row>
    <row r="128" spans="2:4" s="21" customFormat="1" x14ac:dyDescent="0.25">
      <c r="B128" s="29"/>
      <c r="C128" s="20"/>
      <c r="D128" s="54"/>
    </row>
    <row r="129" spans="2:4" s="21" customFormat="1" x14ac:dyDescent="0.25">
      <c r="B129" s="29"/>
      <c r="C129" s="20"/>
      <c r="D129" s="54"/>
    </row>
    <row r="130" spans="2:4" s="21" customFormat="1" x14ac:dyDescent="0.25">
      <c r="B130" s="29"/>
      <c r="C130" s="20"/>
      <c r="D130" s="54"/>
    </row>
    <row r="131" spans="2:4" s="21" customFormat="1" x14ac:dyDescent="0.25">
      <c r="B131" s="29"/>
      <c r="C131" s="20"/>
      <c r="D131" s="54"/>
    </row>
    <row r="132" spans="2:4" s="21" customFormat="1" x14ac:dyDescent="0.25">
      <c r="B132" s="29"/>
      <c r="C132" s="20"/>
      <c r="D132" s="54"/>
    </row>
    <row r="133" spans="2:4" s="21" customFormat="1" x14ac:dyDescent="0.25">
      <c r="B133" s="29"/>
      <c r="C133" s="20"/>
      <c r="D133" s="54"/>
    </row>
    <row r="134" spans="2:4" s="21" customFormat="1" x14ac:dyDescent="0.25">
      <c r="B134" s="29"/>
      <c r="C134" s="20"/>
      <c r="D134" s="54"/>
    </row>
    <row r="135" spans="2:4" s="21" customFormat="1" x14ac:dyDescent="0.25">
      <c r="B135" s="29"/>
      <c r="C135" s="20"/>
      <c r="D135" s="54"/>
    </row>
    <row r="136" spans="2:4" s="21" customFormat="1" x14ac:dyDescent="0.25">
      <c r="B136" s="29"/>
      <c r="C136" s="20"/>
      <c r="D136" s="54"/>
    </row>
    <row r="137" spans="2:4" s="21" customFormat="1" x14ac:dyDescent="0.25">
      <c r="B137" s="29"/>
      <c r="C137" s="20"/>
      <c r="D137" s="54"/>
    </row>
    <row r="138" spans="2:4" s="21" customFormat="1" x14ac:dyDescent="0.25">
      <c r="B138" s="29"/>
      <c r="C138" s="20"/>
      <c r="D138" s="54"/>
    </row>
    <row r="139" spans="2:4" s="21" customFormat="1" x14ac:dyDescent="0.25">
      <c r="B139" s="29"/>
      <c r="C139" s="20"/>
      <c r="D139" s="54"/>
    </row>
    <row r="140" spans="2:4" s="21" customFormat="1" x14ac:dyDescent="0.25">
      <c r="B140" s="29"/>
      <c r="C140" s="20"/>
      <c r="D140" s="54"/>
    </row>
    <row r="141" spans="2:4" s="21" customFormat="1" x14ac:dyDescent="0.25">
      <c r="B141" s="29"/>
      <c r="C141" s="20"/>
      <c r="D141" s="54"/>
    </row>
    <row r="142" spans="2:4" s="21" customFormat="1" x14ac:dyDescent="0.25">
      <c r="B142" s="29"/>
      <c r="C142" s="20"/>
      <c r="D142" s="54"/>
    </row>
    <row r="143" spans="2:4" s="21" customFormat="1" x14ac:dyDescent="0.25">
      <c r="B143" s="29"/>
      <c r="C143" s="20"/>
      <c r="D143" s="54"/>
    </row>
    <row r="144" spans="2:4" s="21" customFormat="1" x14ac:dyDescent="0.25">
      <c r="B144" s="29"/>
      <c r="C144" s="20"/>
      <c r="D144" s="54"/>
    </row>
    <row r="145" spans="2:4" s="21" customFormat="1" x14ac:dyDescent="0.25">
      <c r="B145" s="29"/>
      <c r="C145" s="20"/>
      <c r="D145" s="54"/>
    </row>
    <row r="146" spans="2:4" s="21" customFormat="1" x14ac:dyDescent="0.25">
      <c r="B146" s="29"/>
      <c r="C146" s="20"/>
      <c r="D146" s="54"/>
    </row>
    <row r="147" spans="2:4" s="21" customFormat="1" x14ac:dyDescent="0.25">
      <c r="B147" s="29"/>
      <c r="C147" s="20"/>
      <c r="D147" s="54"/>
    </row>
    <row r="148" spans="2:4" s="21" customFormat="1" x14ac:dyDescent="0.25">
      <c r="B148" s="29"/>
      <c r="C148" s="20"/>
      <c r="D148" s="54"/>
    </row>
    <row r="149" spans="2:4" s="21" customFormat="1" x14ac:dyDescent="0.25">
      <c r="B149" s="29"/>
      <c r="C149" s="20"/>
      <c r="D149" s="54"/>
    </row>
    <row r="150" spans="2:4" s="21" customFormat="1" x14ac:dyDescent="0.25">
      <c r="B150" s="29"/>
      <c r="C150" s="20"/>
      <c r="D150" s="54"/>
    </row>
    <row r="151" spans="2:4" s="21" customFormat="1" x14ac:dyDescent="0.25">
      <c r="B151" s="29"/>
      <c r="C151" s="20"/>
      <c r="D151" s="54"/>
    </row>
    <row r="152" spans="2:4" s="21" customFormat="1" x14ac:dyDescent="0.25">
      <c r="B152" s="29"/>
      <c r="C152" s="20"/>
      <c r="D152" s="54"/>
    </row>
    <row r="153" spans="2:4" s="21" customFormat="1" x14ac:dyDescent="0.25">
      <c r="B153" s="29"/>
      <c r="C153" s="20"/>
      <c r="D153" s="54"/>
    </row>
    <row r="154" spans="2:4" s="21" customFormat="1" x14ac:dyDescent="0.25">
      <c r="B154" s="29"/>
      <c r="C154" s="20"/>
      <c r="D154" s="54"/>
    </row>
    <row r="155" spans="2:4" s="21" customFormat="1" x14ac:dyDescent="0.25">
      <c r="B155" s="29"/>
      <c r="C155" s="20"/>
      <c r="D155" s="54"/>
    </row>
    <row r="156" spans="2:4" s="21" customFormat="1" x14ac:dyDescent="0.25">
      <c r="B156" s="29"/>
      <c r="C156" s="20"/>
      <c r="D156" s="54"/>
    </row>
    <row r="157" spans="2:4" s="21" customFormat="1" x14ac:dyDescent="0.25">
      <c r="B157" s="29"/>
      <c r="C157" s="20"/>
      <c r="D157" s="54"/>
    </row>
    <row r="158" spans="2:4" s="21" customFormat="1" x14ac:dyDescent="0.25">
      <c r="B158" s="29"/>
      <c r="C158" s="20"/>
      <c r="D158" s="54"/>
    </row>
    <row r="159" spans="2:4" s="21" customFormat="1" x14ac:dyDescent="0.25">
      <c r="B159" s="29"/>
      <c r="C159" s="20"/>
      <c r="D159" s="54"/>
    </row>
    <row r="160" spans="2:4" s="21" customFormat="1" x14ac:dyDescent="0.25">
      <c r="B160" s="29"/>
      <c r="C160" s="20"/>
      <c r="D160" s="54"/>
    </row>
    <row r="161" spans="2:4" s="21" customFormat="1" x14ac:dyDescent="0.25">
      <c r="B161" s="29"/>
      <c r="C161" s="20"/>
      <c r="D161" s="54"/>
    </row>
    <row r="162" spans="2:4" s="21" customFormat="1" x14ac:dyDescent="0.25">
      <c r="B162" s="29"/>
      <c r="C162" s="20"/>
      <c r="D162" s="54"/>
    </row>
    <row r="163" spans="2:4" s="21" customFormat="1" x14ac:dyDescent="0.25">
      <c r="B163" s="29"/>
      <c r="C163" s="20"/>
      <c r="D163" s="54"/>
    </row>
    <row r="164" spans="2:4" s="21" customFormat="1" x14ac:dyDescent="0.25">
      <c r="B164" s="29"/>
      <c r="C164" s="20"/>
      <c r="D164" s="54"/>
    </row>
    <row r="165" spans="2:4" s="21" customFormat="1" x14ac:dyDescent="0.25">
      <c r="B165" s="29"/>
      <c r="C165" s="20"/>
      <c r="D165" s="54"/>
    </row>
    <row r="166" spans="2:4" s="21" customFormat="1" x14ac:dyDescent="0.25">
      <c r="B166" s="29"/>
      <c r="C166" s="20"/>
      <c r="D166" s="54"/>
    </row>
    <row r="167" spans="2:4" s="21" customFormat="1" x14ac:dyDescent="0.25">
      <c r="B167" s="29"/>
      <c r="C167" s="20"/>
      <c r="D167" s="54"/>
    </row>
    <row r="168" spans="2:4" s="21" customFormat="1" x14ac:dyDescent="0.25">
      <c r="B168" s="29"/>
      <c r="C168" s="20"/>
      <c r="D168" s="54"/>
    </row>
    <row r="169" spans="2:4" s="21" customFormat="1" x14ac:dyDescent="0.25">
      <c r="B169" s="29"/>
      <c r="C169" s="20"/>
      <c r="D169" s="54"/>
    </row>
    <row r="170" spans="2:4" s="21" customFormat="1" x14ac:dyDescent="0.25">
      <c r="B170" s="29"/>
      <c r="C170" s="20"/>
      <c r="D170" s="54"/>
    </row>
    <row r="171" spans="2:4" s="21" customFormat="1" x14ac:dyDescent="0.25">
      <c r="B171" s="29"/>
      <c r="C171" s="20"/>
      <c r="D171" s="54"/>
    </row>
    <row r="172" spans="2:4" s="21" customFormat="1" x14ac:dyDescent="0.25">
      <c r="B172" s="29"/>
      <c r="C172" s="20"/>
      <c r="D172" s="54"/>
    </row>
    <row r="173" spans="2:4" s="21" customFormat="1" x14ac:dyDescent="0.25">
      <c r="B173" s="29"/>
      <c r="C173" s="20"/>
      <c r="D173" s="54"/>
    </row>
    <row r="174" spans="2:4" s="21" customFormat="1" x14ac:dyDescent="0.25">
      <c r="B174" s="29"/>
      <c r="C174" s="20"/>
      <c r="D174" s="54"/>
    </row>
    <row r="175" spans="2:4" s="21" customFormat="1" x14ac:dyDescent="0.25">
      <c r="B175" s="29"/>
      <c r="C175" s="20"/>
      <c r="D175" s="54"/>
    </row>
    <row r="176" spans="2:4" s="21" customFormat="1" x14ac:dyDescent="0.25">
      <c r="B176" s="29"/>
      <c r="C176" s="20"/>
      <c r="D176" s="54"/>
    </row>
    <row r="177" spans="2:4" s="21" customFormat="1" x14ac:dyDescent="0.25">
      <c r="B177" s="29"/>
      <c r="C177" s="20"/>
      <c r="D177" s="54"/>
    </row>
    <row r="178" spans="2:4" s="21" customFormat="1" x14ac:dyDescent="0.25">
      <c r="B178" s="29"/>
      <c r="C178" s="20"/>
      <c r="D178" s="54"/>
    </row>
    <row r="179" spans="2:4" s="21" customFormat="1" x14ac:dyDescent="0.25">
      <c r="B179" s="29"/>
      <c r="C179" s="20"/>
      <c r="D179" s="54"/>
    </row>
    <row r="180" spans="2:4" s="21" customFormat="1" x14ac:dyDescent="0.25">
      <c r="B180" s="29"/>
      <c r="C180" s="20"/>
      <c r="D180" s="54"/>
    </row>
    <row r="181" spans="2:4" s="21" customFormat="1" x14ac:dyDescent="0.25">
      <c r="B181" s="29"/>
      <c r="C181" s="20"/>
      <c r="D181" s="54"/>
    </row>
    <row r="182" spans="2:4" s="21" customFormat="1" x14ac:dyDescent="0.25">
      <c r="B182" s="29"/>
      <c r="C182" s="20"/>
      <c r="D182" s="54"/>
    </row>
    <row r="183" spans="2:4" s="21" customFormat="1" x14ac:dyDescent="0.25">
      <c r="B183" s="29"/>
      <c r="C183" s="20"/>
      <c r="D183" s="54"/>
    </row>
    <row r="184" spans="2:4" s="21" customFormat="1" x14ac:dyDescent="0.25">
      <c r="B184" s="29"/>
      <c r="C184" s="20"/>
      <c r="D184" s="54"/>
    </row>
    <row r="185" spans="2:4" s="21" customFormat="1" x14ac:dyDescent="0.25">
      <c r="B185" s="29"/>
      <c r="C185" s="20"/>
      <c r="D185" s="54"/>
    </row>
    <row r="186" spans="2:4" s="21" customFormat="1" x14ac:dyDescent="0.25">
      <c r="B186" s="29"/>
      <c r="C186" s="20"/>
      <c r="D186" s="54"/>
    </row>
    <row r="187" spans="2:4" s="21" customFormat="1" x14ac:dyDescent="0.25">
      <c r="B187" s="29"/>
      <c r="C187" s="20"/>
      <c r="D187" s="54"/>
    </row>
    <row r="188" spans="2:4" s="21" customFormat="1" x14ac:dyDescent="0.25">
      <c r="B188" s="29"/>
      <c r="C188" s="20"/>
      <c r="D188" s="54"/>
    </row>
    <row r="189" spans="2:4" s="21" customFormat="1" x14ac:dyDescent="0.25">
      <c r="B189" s="29"/>
      <c r="C189" s="20"/>
      <c r="D189" s="54"/>
    </row>
    <row r="190" spans="2:4" s="21" customFormat="1" x14ac:dyDescent="0.25">
      <c r="B190" s="29"/>
      <c r="C190" s="20"/>
      <c r="D190" s="54"/>
    </row>
    <row r="191" spans="2:4" s="21" customFormat="1" x14ac:dyDescent="0.25">
      <c r="B191" s="29"/>
      <c r="C191" s="20"/>
      <c r="D191" s="54"/>
    </row>
    <row r="192" spans="2:4" s="21" customFormat="1" x14ac:dyDescent="0.25">
      <c r="B192" s="29"/>
      <c r="C192" s="20"/>
      <c r="D192" s="54"/>
    </row>
    <row r="193" spans="2:4" s="21" customFormat="1" x14ac:dyDescent="0.25">
      <c r="B193" s="29"/>
      <c r="C193" s="20"/>
      <c r="D193" s="54"/>
    </row>
    <row r="194" spans="2:4" s="21" customFormat="1" x14ac:dyDescent="0.25">
      <c r="B194" s="29"/>
      <c r="C194" s="20"/>
      <c r="D194" s="54"/>
    </row>
    <row r="195" spans="2:4" s="21" customFormat="1" x14ac:dyDescent="0.25">
      <c r="B195" s="29"/>
      <c r="C195" s="20"/>
      <c r="D195" s="54"/>
    </row>
    <row r="196" spans="2:4" s="21" customFormat="1" x14ac:dyDescent="0.25">
      <c r="B196" s="29"/>
      <c r="C196" s="20"/>
      <c r="D196" s="54"/>
    </row>
    <row r="197" spans="2:4" s="21" customFormat="1" x14ac:dyDescent="0.25">
      <c r="B197" s="29"/>
      <c r="C197" s="20"/>
      <c r="D197" s="54"/>
    </row>
    <row r="198" spans="2:4" s="21" customFormat="1" x14ac:dyDescent="0.25">
      <c r="B198" s="29"/>
      <c r="C198" s="20"/>
      <c r="D198" s="54"/>
    </row>
    <row r="199" spans="2:4" s="21" customFormat="1" x14ac:dyDescent="0.25">
      <c r="B199" s="29"/>
      <c r="C199" s="20"/>
      <c r="D199" s="54"/>
    </row>
    <row r="200" spans="2:4" s="21" customFormat="1" x14ac:dyDescent="0.25">
      <c r="B200" s="29"/>
      <c r="C200" s="20"/>
      <c r="D200" s="54"/>
    </row>
    <row r="201" spans="2:4" s="21" customFormat="1" x14ac:dyDescent="0.25">
      <c r="B201" s="29"/>
      <c r="C201" s="20"/>
      <c r="D201" s="54"/>
    </row>
    <row r="202" spans="2:4" s="21" customFormat="1" x14ac:dyDescent="0.25">
      <c r="B202" s="29"/>
      <c r="C202" s="20"/>
      <c r="D202" s="54"/>
    </row>
    <row r="203" spans="2:4" s="21" customFormat="1" x14ac:dyDescent="0.25">
      <c r="B203" s="29"/>
      <c r="C203" s="20"/>
      <c r="D203" s="54"/>
    </row>
    <row r="204" spans="2:4" s="21" customFormat="1" x14ac:dyDescent="0.25">
      <c r="B204" s="29"/>
      <c r="C204" s="20"/>
      <c r="D204" s="54"/>
    </row>
    <row r="205" spans="2:4" s="21" customFormat="1" x14ac:dyDescent="0.25">
      <c r="B205" s="29"/>
      <c r="C205" s="20"/>
      <c r="D205" s="54"/>
    </row>
    <row r="206" spans="2:4" s="21" customFormat="1" x14ac:dyDescent="0.25">
      <c r="B206" s="29"/>
      <c r="C206" s="20"/>
      <c r="D206" s="54"/>
    </row>
    <row r="207" spans="2:4" s="21" customFormat="1" x14ac:dyDescent="0.25">
      <c r="B207" s="29"/>
      <c r="C207" s="20"/>
      <c r="D207" s="54"/>
    </row>
    <row r="208" spans="2:4" s="21" customFormat="1" x14ac:dyDescent="0.25">
      <c r="B208" s="29"/>
      <c r="C208" s="20"/>
      <c r="D208" s="54"/>
    </row>
    <row r="209" spans="2:4" s="21" customFormat="1" x14ac:dyDescent="0.25">
      <c r="B209" s="29"/>
      <c r="C209" s="20"/>
      <c r="D209" s="54"/>
    </row>
    <row r="210" spans="2:4" s="21" customFormat="1" x14ac:dyDescent="0.25">
      <c r="B210" s="29"/>
      <c r="C210" s="20"/>
      <c r="D210" s="54"/>
    </row>
    <row r="211" spans="2:4" s="21" customFormat="1" x14ac:dyDescent="0.25">
      <c r="B211" s="29"/>
      <c r="C211" s="20"/>
      <c r="D211" s="54"/>
    </row>
    <row r="212" spans="2:4" s="21" customFormat="1" x14ac:dyDescent="0.25">
      <c r="B212" s="29"/>
      <c r="C212" s="20"/>
      <c r="D212" s="54"/>
    </row>
    <row r="213" spans="2:4" s="21" customFormat="1" x14ac:dyDescent="0.25">
      <c r="B213" s="29"/>
      <c r="C213" s="20"/>
      <c r="D213" s="54"/>
    </row>
    <row r="214" spans="2:4" s="21" customFormat="1" x14ac:dyDescent="0.25">
      <c r="B214" s="29"/>
      <c r="C214" s="20"/>
      <c r="D214" s="54"/>
    </row>
    <row r="215" spans="2:4" s="21" customFormat="1" x14ac:dyDescent="0.25">
      <c r="B215" s="29"/>
      <c r="C215" s="20"/>
      <c r="D215" s="54"/>
    </row>
    <row r="216" spans="2:4" s="21" customFormat="1" x14ac:dyDescent="0.25">
      <c r="B216" s="29"/>
      <c r="C216" s="20"/>
      <c r="D216" s="54"/>
    </row>
    <row r="217" spans="2:4" s="21" customFormat="1" x14ac:dyDescent="0.25">
      <c r="B217" s="29"/>
      <c r="C217" s="20"/>
      <c r="D217" s="54"/>
    </row>
    <row r="218" spans="2:4" s="21" customFormat="1" x14ac:dyDescent="0.25">
      <c r="B218" s="29"/>
      <c r="C218" s="20"/>
      <c r="D218" s="54"/>
    </row>
    <row r="219" spans="2:4" s="21" customFormat="1" x14ac:dyDescent="0.25">
      <c r="B219" s="29"/>
      <c r="C219" s="20"/>
      <c r="D219" s="54"/>
    </row>
    <row r="220" spans="2:4" s="21" customFormat="1" x14ac:dyDescent="0.25">
      <c r="B220" s="29"/>
      <c r="C220" s="20"/>
      <c r="D220" s="54"/>
    </row>
    <row r="221" spans="2:4" s="21" customFormat="1" x14ac:dyDescent="0.25">
      <c r="B221" s="29"/>
      <c r="C221" s="20"/>
      <c r="D221" s="54"/>
    </row>
    <row r="222" spans="2:4" s="21" customFormat="1" x14ac:dyDescent="0.25">
      <c r="B222" s="29"/>
      <c r="C222" s="20"/>
      <c r="D222" s="54"/>
    </row>
    <row r="223" spans="2:4" s="21" customFormat="1" x14ac:dyDescent="0.25">
      <c r="B223" s="29"/>
      <c r="C223" s="20"/>
      <c r="D223" s="54"/>
    </row>
    <row r="224" spans="2:4" s="21" customFormat="1" x14ac:dyDescent="0.25">
      <c r="B224" s="29"/>
      <c r="C224" s="20"/>
      <c r="D224" s="54"/>
    </row>
    <row r="225" spans="2:4" s="21" customFormat="1" x14ac:dyDescent="0.25">
      <c r="B225" s="29"/>
      <c r="C225" s="20"/>
      <c r="D225" s="54"/>
    </row>
    <row r="226" spans="2:4" s="21" customFormat="1" x14ac:dyDescent="0.25">
      <c r="B226" s="29"/>
      <c r="C226" s="20"/>
      <c r="D226" s="54"/>
    </row>
    <row r="227" spans="2:4" s="21" customFormat="1" x14ac:dyDescent="0.25">
      <c r="B227" s="29"/>
      <c r="C227" s="20"/>
      <c r="D227" s="54"/>
    </row>
    <row r="228" spans="2:4" s="21" customFormat="1" x14ac:dyDescent="0.25">
      <c r="B228" s="29"/>
      <c r="C228" s="20"/>
      <c r="D228" s="54"/>
    </row>
    <row r="229" spans="2:4" s="21" customFormat="1" x14ac:dyDescent="0.25">
      <c r="B229" s="29"/>
      <c r="C229" s="20"/>
      <c r="D229" s="54"/>
    </row>
    <row r="230" spans="2:4" s="21" customFormat="1" x14ac:dyDescent="0.25">
      <c r="B230" s="29"/>
      <c r="C230" s="20"/>
      <c r="D230" s="54"/>
    </row>
    <row r="231" spans="2:4" s="21" customFormat="1" x14ac:dyDescent="0.25">
      <c r="B231" s="29"/>
      <c r="C231" s="20"/>
      <c r="D231" s="54"/>
    </row>
    <row r="232" spans="2:4" s="21" customFormat="1" x14ac:dyDescent="0.25">
      <c r="B232" s="29"/>
      <c r="C232" s="20"/>
      <c r="D232" s="54"/>
    </row>
    <row r="233" spans="2:4" s="21" customFormat="1" x14ac:dyDescent="0.25">
      <c r="B233" s="29"/>
      <c r="C233" s="20"/>
      <c r="D233" s="54"/>
    </row>
    <row r="234" spans="2:4" s="21" customFormat="1" x14ac:dyDescent="0.25">
      <c r="B234" s="29"/>
      <c r="C234" s="20"/>
      <c r="D234" s="54"/>
    </row>
    <row r="235" spans="2:4" s="21" customFormat="1" x14ac:dyDescent="0.25">
      <c r="B235" s="29"/>
      <c r="C235" s="20"/>
      <c r="D235" s="54"/>
    </row>
    <row r="236" spans="2:4" s="21" customFormat="1" x14ac:dyDescent="0.25">
      <c r="B236" s="29"/>
      <c r="C236" s="20"/>
      <c r="D236" s="54"/>
    </row>
    <row r="237" spans="2:4" s="21" customFormat="1" x14ac:dyDescent="0.25">
      <c r="B237" s="29"/>
      <c r="C237" s="20"/>
      <c r="D237" s="54"/>
    </row>
    <row r="238" spans="2:4" s="21" customFormat="1" x14ac:dyDescent="0.25">
      <c r="B238" s="29"/>
      <c r="C238" s="20"/>
      <c r="D238" s="54"/>
    </row>
    <row r="239" spans="2:4" s="21" customFormat="1" x14ac:dyDescent="0.25">
      <c r="B239" s="29"/>
      <c r="C239" s="20"/>
      <c r="D239" s="54"/>
    </row>
    <row r="240" spans="2:4" s="21" customFormat="1" x14ac:dyDescent="0.25">
      <c r="B240" s="29"/>
      <c r="C240" s="20"/>
      <c r="D240" s="54"/>
    </row>
    <row r="241" spans="2:4" s="21" customFormat="1" x14ac:dyDescent="0.25">
      <c r="B241" s="29"/>
      <c r="C241" s="20"/>
      <c r="D241" s="54"/>
    </row>
    <row r="242" spans="2:4" s="21" customFormat="1" x14ac:dyDescent="0.25">
      <c r="B242" s="29"/>
      <c r="C242" s="20"/>
      <c r="D242" s="54"/>
    </row>
    <row r="243" spans="2:4" s="21" customFormat="1" x14ac:dyDescent="0.25">
      <c r="B243" s="29"/>
      <c r="C243" s="20"/>
      <c r="D243" s="54"/>
    </row>
    <row r="244" spans="2:4" s="21" customFormat="1" x14ac:dyDescent="0.25">
      <c r="B244" s="29"/>
      <c r="C244" s="20"/>
      <c r="D244" s="54"/>
    </row>
    <row r="245" spans="2:4" s="21" customFormat="1" x14ac:dyDescent="0.25">
      <c r="B245" s="29"/>
      <c r="C245" s="20"/>
      <c r="D245" s="54"/>
    </row>
    <row r="246" spans="2:4" s="21" customFormat="1" x14ac:dyDescent="0.25">
      <c r="B246" s="29"/>
      <c r="C246" s="20"/>
      <c r="D246" s="54"/>
    </row>
    <row r="247" spans="2:4" s="21" customFormat="1" x14ac:dyDescent="0.25">
      <c r="B247" s="29"/>
      <c r="C247" s="20"/>
      <c r="D247" s="54"/>
    </row>
    <row r="248" spans="2:4" s="21" customFormat="1" x14ac:dyDescent="0.25">
      <c r="B248" s="29"/>
      <c r="C248" s="20"/>
      <c r="D248" s="54"/>
    </row>
    <row r="249" spans="2:4" s="21" customFormat="1" x14ac:dyDescent="0.25">
      <c r="B249" s="29"/>
      <c r="C249" s="20"/>
      <c r="D249" s="54"/>
    </row>
    <row r="250" spans="2:4" s="21" customFormat="1" x14ac:dyDescent="0.25">
      <c r="B250" s="29"/>
      <c r="C250" s="20"/>
      <c r="D250" s="54"/>
    </row>
    <row r="251" spans="2:4" s="21" customFormat="1" x14ac:dyDescent="0.25">
      <c r="B251" s="29"/>
      <c r="C251" s="20"/>
      <c r="D251" s="54"/>
    </row>
    <row r="252" spans="2:4" s="21" customFormat="1" x14ac:dyDescent="0.25">
      <c r="B252" s="29"/>
      <c r="C252" s="20"/>
      <c r="D252" s="54"/>
    </row>
    <row r="253" spans="2:4" s="21" customFormat="1" x14ac:dyDescent="0.25">
      <c r="B253" s="29"/>
      <c r="C253" s="20"/>
      <c r="D253" s="54"/>
    </row>
    <row r="254" spans="2:4" s="21" customFormat="1" x14ac:dyDescent="0.25">
      <c r="B254" s="29"/>
      <c r="C254" s="20"/>
      <c r="D254" s="54"/>
    </row>
    <row r="255" spans="2:4" s="21" customFormat="1" x14ac:dyDescent="0.25">
      <c r="B255" s="29"/>
      <c r="C255" s="20"/>
      <c r="D255" s="54"/>
    </row>
    <row r="256" spans="2:4" s="21" customFormat="1" x14ac:dyDescent="0.25">
      <c r="B256" s="29"/>
      <c r="C256" s="20"/>
      <c r="D256" s="54"/>
    </row>
    <row r="257" spans="2:4" s="21" customFormat="1" x14ac:dyDescent="0.25">
      <c r="B257" s="29"/>
      <c r="C257" s="20"/>
      <c r="D257" s="54"/>
    </row>
    <row r="258" spans="2:4" s="21" customFormat="1" x14ac:dyDescent="0.25">
      <c r="B258" s="29"/>
      <c r="C258" s="20"/>
      <c r="D258" s="54"/>
    </row>
    <row r="259" spans="2:4" s="21" customFormat="1" x14ac:dyDescent="0.25">
      <c r="B259" s="29"/>
      <c r="C259" s="20"/>
      <c r="D259" s="54"/>
    </row>
    <row r="260" spans="2:4" s="21" customFormat="1" x14ac:dyDescent="0.25">
      <c r="B260" s="29"/>
      <c r="C260" s="20"/>
      <c r="D260" s="54"/>
    </row>
    <row r="261" spans="2:4" s="21" customFormat="1" x14ac:dyDescent="0.25">
      <c r="B261" s="29"/>
      <c r="C261" s="20"/>
      <c r="D261" s="54"/>
    </row>
    <row r="262" spans="2:4" s="21" customFormat="1" x14ac:dyDescent="0.25">
      <c r="B262" s="29"/>
      <c r="C262" s="20"/>
      <c r="D262" s="54"/>
    </row>
    <row r="263" spans="2:4" s="21" customFormat="1" x14ac:dyDescent="0.25">
      <c r="B263" s="29"/>
      <c r="C263" s="20"/>
      <c r="D263" s="54"/>
    </row>
    <row r="264" spans="2:4" s="21" customFormat="1" x14ac:dyDescent="0.25">
      <c r="B264" s="29"/>
      <c r="C264" s="20"/>
      <c r="D264" s="54"/>
    </row>
    <row r="265" spans="2:4" s="21" customFormat="1" x14ac:dyDescent="0.25">
      <c r="B265" s="29"/>
      <c r="C265" s="20"/>
      <c r="D265" s="54"/>
    </row>
    <row r="266" spans="2:4" s="21" customFormat="1" x14ac:dyDescent="0.25">
      <c r="B266" s="29"/>
      <c r="C266" s="20"/>
      <c r="D266" s="54"/>
    </row>
    <row r="267" spans="2:4" s="21" customFormat="1" x14ac:dyDescent="0.25">
      <c r="B267" s="29"/>
      <c r="C267" s="20"/>
      <c r="D267" s="54"/>
    </row>
    <row r="268" spans="2:4" s="21" customFormat="1" x14ac:dyDescent="0.25">
      <c r="B268" s="29"/>
      <c r="C268" s="20"/>
      <c r="D268" s="54"/>
    </row>
    <row r="269" spans="2:4" s="21" customFormat="1" x14ac:dyDescent="0.25">
      <c r="B269" s="29"/>
      <c r="C269" s="20"/>
      <c r="D269" s="54"/>
    </row>
    <row r="270" spans="2:4" s="21" customFormat="1" x14ac:dyDescent="0.25">
      <c r="B270" s="29"/>
      <c r="C270" s="20"/>
      <c r="D270" s="54"/>
    </row>
    <row r="271" spans="2:4" s="21" customFormat="1" x14ac:dyDescent="0.25">
      <c r="B271" s="29"/>
      <c r="C271" s="20"/>
      <c r="D271" s="54"/>
    </row>
    <row r="272" spans="2:4" s="21" customFormat="1" x14ac:dyDescent="0.25">
      <c r="B272" s="29"/>
      <c r="C272" s="20"/>
      <c r="D272" s="54"/>
    </row>
    <row r="273" spans="2:4" s="21" customFormat="1" x14ac:dyDescent="0.25">
      <c r="B273" s="29"/>
      <c r="C273" s="20"/>
      <c r="D273" s="54"/>
    </row>
    <row r="274" spans="2:4" s="21" customFormat="1" x14ac:dyDescent="0.25">
      <c r="B274" s="29"/>
      <c r="C274" s="20"/>
      <c r="D274" s="54"/>
    </row>
    <row r="275" spans="2:4" s="21" customFormat="1" x14ac:dyDescent="0.25">
      <c r="B275" s="29"/>
      <c r="C275" s="20"/>
      <c r="D275" s="54"/>
    </row>
    <row r="276" spans="2:4" s="21" customFormat="1" x14ac:dyDescent="0.25">
      <c r="B276" s="29"/>
      <c r="C276" s="20"/>
      <c r="D276" s="54"/>
    </row>
    <row r="277" spans="2:4" s="21" customFormat="1" x14ac:dyDescent="0.25">
      <c r="B277" s="29"/>
      <c r="C277" s="20"/>
      <c r="D277" s="54"/>
    </row>
    <row r="278" spans="2:4" s="21" customFormat="1" x14ac:dyDescent="0.25">
      <c r="B278" s="29"/>
      <c r="C278" s="20"/>
      <c r="D278" s="54"/>
    </row>
    <row r="279" spans="2:4" s="21" customFormat="1" x14ac:dyDescent="0.25">
      <c r="B279" s="29"/>
      <c r="C279" s="20"/>
      <c r="D279" s="54"/>
    </row>
    <row r="280" spans="2:4" s="21" customFormat="1" x14ac:dyDescent="0.25">
      <c r="B280" s="29"/>
      <c r="C280" s="20"/>
      <c r="D280" s="54"/>
    </row>
    <row r="281" spans="2:4" s="21" customFormat="1" x14ac:dyDescent="0.25">
      <c r="B281" s="29"/>
      <c r="C281" s="20"/>
      <c r="D281" s="54"/>
    </row>
    <row r="282" spans="2:4" s="21" customFormat="1" x14ac:dyDescent="0.25">
      <c r="B282" s="29"/>
      <c r="C282" s="20"/>
      <c r="D282" s="54"/>
    </row>
    <row r="283" spans="2:4" s="21" customFormat="1" x14ac:dyDescent="0.25">
      <c r="B283" s="29"/>
      <c r="C283" s="20"/>
      <c r="D283" s="54"/>
    </row>
    <row r="284" spans="2:4" s="21" customFormat="1" x14ac:dyDescent="0.25">
      <c r="B284" s="29"/>
      <c r="C284" s="20"/>
      <c r="D284" s="54"/>
    </row>
    <row r="285" spans="2:4" s="21" customFormat="1" x14ac:dyDescent="0.25">
      <c r="B285" s="29"/>
      <c r="C285" s="20"/>
      <c r="D285" s="54"/>
    </row>
    <row r="286" spans="2:4" s="21" customFormat="1" x14ac:dyDescent="0.25">
      <c r="B286" s="29"/>
      <c r="C286" s="20"/>
      <c r="D286" s="54"/>
    </row>
    <row r="287" spans="2:4" s="21" customFormat="1" x14ac:dyDescent="0.25">
      <c r="B287" s="29"/>
      <c r="C287" s="20"/>
      <c r="D287" s="54"/>
    </row>
    <row r="288" spans="2:4" s="21" customFormat="1" x14ac:dyDescent="0.25">
      <c r="B288" s="29"/>
      <c r="C288" s="20"/>
      <c r="D288" s="54"/>
    </row>
    <row r="289" spans="2:4" s="21" customFormat="1" x14ac:dyDescent="0.25">
      <c r="B289" s="29"/>
      <c r="C289" s="20"/>
      <c r="D289" s="54"/>
    </row>
    <row r="290" spans="2:4" s="21" customFormat="1" x14ac:dyDescent="0.25">
      <c r="B290" s="29"/>
      <c r="C290" s="20"/>
      <c r="D290" s="54"/>
    </row>
    <row r="291" spans="2:4" s="21" customFormat="1" x14ac:dyDescent="0.25">
      <c r="B291" s="29"/>
      <c r="C291" s="20"/>
      <c r="D291" s="54"/>
    </row>
    <row r="292" spans="2:4" s="21" customFormat="1" x14ac:dyDescent="0.25">
      <c r="B292" s="29"/>
      <c r="C292" s="20"/>
      <c r="D292" s="54"/>
    </row>
    <row r="293" spans="2:4" s="21" customFormat="1" x14ac:dyDescent="0.25">
      <c r="B293" s="29"/>
      <c r="C293" s="20"/>
      <c r="D293" s="54"/>
    </row>
    <row r="294" spans="2:4" s="21" customFormat="1" x14ac:dyDescent="0.25">
      <c r="B294" s="29"/>
      <c r="C294" s="20"/>
      <c r="D294" s="54"/>
    </row>
    <row r="295" spans="2:4" s="21" customFormat="1" x14ac:dyDescent="0.25">
      <c r="B295" s="29"/>
      <c r="C295" s="20"/>
      <c r="D295" s="54"/>
    </row>
    <row r="296" spans="2:4" s="21" customFormat="1" x14ac:dyDescent="0.25">
      <c r="B296" s="29"/>
      <c r="C296" s="20"/>
      <c r="D296" s="54"/>
    </row>
    <row r="297" spans="2:4" s="21" customFormat="1" x14ac:dyDescent="0.25">
      <c r="B297" s="29"/>
      <c r="C297" s="20"/>
      <c r="D297" s="54"/>
    </row>
    <row r="298" spans="2:4" s="21" customFormat="1" x14ac:dyDescent="0.25">
      <c r="B298" s="29"/>
      <c r="C298" s="20"/>
      <c r="D298" s="54"/>
    </row>
    <row r="299" spans="2:4" s="21" customFormat="1" x14ac:dyDescent="0.25">
      <c r="B299" s="29"/>
      <c r="C299" s="20"/>
      <c r="D299" s="54"/>
    </row>
    <row r="300" spans="2:4" s="21" customFormat="1" x14ac:dyDescent="0.25">
      <c r="B300" s="29"/>
      <c r="C300" s="20"/>
      <c r="D300" s="54"/>
    </row>
    <row r="301" spans="2:4" s="21" customFormat="1" x14ac:dyDescent="0.25">
      <c r="B301" s="29"/>
      <c r="C301" s="20"/>
      <c r="D301" s="54"/>
    </row>
    <row r="302" spans="2:4" s="21" customFormat="1" x14ac:dyDescent="0.25">
      <c r="B302" s="29"/>
      <c r="C302" s="20"/>
      <c r="D302" s="54"/>
    </row>
    <row r="303" spans="2:4" s="21" customFormat="1" x14ac:dyDescent="0.25">
      <c r="B303" s="29"/>
      <c r="C303" s="20"/>
      <c r="D303" s="54"/>
    </row>
    <row r="304" spans="2:4" s="21" customFormat="1" x14ac:dyDescent="0.25">
      <c r="B304" s="29"/>
      <c r="C304" s="20"/>
      <c r="D304" s="54"/>
    </row>
    <row r="305" spans="2:4" s="21" customFormat="1" x14ac:dyDescent="0.25">
      <c r="B305" s="29"/>
      <c r="C305" s="20"/>
      <c r="D305" s="54"/>
    </row>
    <row r="306" spans="2:4" s="21" customFormat="1" x14ac:dyDescent="0.25">
      <c r="B306" s="29"/>
      <c r="C306" s="20"/>
      <c r="D306" s="54"/>
    </row>
    <row r="307" spans="2:4" s="21" customFormat="1" x14ac:dyDescent="0.25">
      <c r="B307" s="29"/>
      <c r="C307" s="20"/>
      <c r="D307" s="54"/>
    </row>
    <row r="308" spans="2:4" s="21" customFormat="1" x14ac:dyDescent="0.25">
      <c r="B308" s="29"/>
      <c r="C308" s="20"/>
      <c r="D308" s="54"/>
    </row>
    <row r="309" spans="2:4" s="21" customFormat="1" x14ac:dyDescent="0.25">
      <c r="B309" s="29"/>
      <c r="C309" s="20"/>
      <c r="D309" s="54"/>
    </row>
    <row r="310" spans="2:4" s="21" customFormat="1" x14ac:dyDescent="0.25">
      <c r="B310" s="29"/>
      <c r="C310" s="20"/>
      <c r="D310" s="54"/>
    </row>
    <row r="311" spans="2:4" s="21" customFormat="1" x14ac:dyDescent="0.25">
      <c r="B311" s="29"/>
      <c r="C311" s="20"/>
      <c r="D311" s="54"/>
    </row>
    <row r="312" spans="2:4" s="21" customFormat="1" x14ac:dyDescent="0.25">
      <c r="B312" s="29"/>
      <c r="C312" s="20"/>
      <c r="D312" s="54"/>
    </row>
    <row r="313" spans="2:4" s="21" customFormat="1" x14ac:dyDescent="0.25">
      <c r="B313" s="29"/>
      <c r="C313" s="20"/>
      <c r="D313" s="54"/>
    </row>
    <row r="314" spans="2:4" s="21" customFormat="1" x14ac:dyDescent="0.25">
      <c r="B314" s="29"/>
      <c r="C314" s="20"/>
      <c r="D314" s="54"/>
    </row>
    <row r="315" spans="2:4" s="21" customFormat="1" x14ac:dyDescent="0.25">
      <c r="B315" s="29"/>
      <c r="C315" s="20"/>
      <c r="D315" s="54"/>
    </row>
    <row r="316" spans="2:4" s="21" customFormat="1" x14ac:dyDescent="0.25">
      <c r="B316" s="29"/>
      <c r="C316" s="20"/>
      <c r="D316" s="54"/>
    </row>
    <row r="317" spans="2:4" s="21" customFormat="1" x14ac:dyDescent="0.25">
      <c r="B317" s="29"/>
      <c r="C317" s="20"/>
      <c r="D317" s="54"/>
    </row>
    <row r="318" spans="2:4" s="21" customFormat="1" x14ac:dyDescent="0.25">
      <c r="B318" s="29"/>
      <c r="C318" s="20"/>
      <c r="D318" s="54"/>
    </row>
    <row r="319" spans="2:4" s="21" customFormat="1" x14ac:dyDescent="0.25">
      <c r="B319" s="29"/>
      <c r="C319" s="20"/>
      <c r="D319" s="54"/>
    </row>
    <row r="320" spans="2:4" s="21" customFormat="1" x14ac:dyDescent="0.25">
      <c r="B320" s="29"/>
      <c r="C320" s="20"/>
      <c r="D320" s="54"/>
    </row>
    <row r="321" spans="2:4" s="21" customFormat="1" x14ac:dyDescent="0.25">
      <c r="B321" s="29"/>
      <c r="C321" s="20"/>
      <c r="D321" s="54"/>
    </row>
    <row r="322" spans="2:4" s="21" customFormat="1" x14ac:dyDescent="0.25">
      <c r="B322" s="29"/>
      <c r="C322" s="20"/>
      <c r="D322" s="54"/>
    </row>
    <row r="323" spans="2:4" s="21" customFormat="1" x14ac:dyDescent="0.25">
      <c r="B323" s="29"/>
      <c r="C323" s="20"/>
      <c r="D323" s="54"/>
    </row>
    <row r="324" spans="2:4" s="21" customFormat="1" x14ac:dyDescent="0.25">
      <c r="B324" s="29"/>
      <c r="C324" s="20"/>
      <c r="D324" s="54"/>
    </row>
    <row r="325" spans="2:4" s="21" customFormat="1" x14ac:dyDescent="0.25">
      <c r="B325" s="29"/>
      <c r="C325" s="20"/>
      <c r="D325" s="54"/>
    </row>
    <row r="326" spans="2:4" s="21" customFormat="1" x14ac:dyDescent="0.25">
      <c r="B326" s="29"/>
      <c r="C326" s="20"/>
      <c r="D326" s="54"/>
    </row>
    <row r="327" spans="2:4" s="21" customFormat="1" x14ac:dyDescent="0.25">
      <c r="B327" s="29"/>
      <c r="C327" s="20"/>
      <c r="D327" s="54"/>
    </row>
    <row r="328" spans="2:4" s="21" customFormat="1" x14ac:dyDescent="0.25">
      <c r="B328" s="29"/>
      <c r="C328" s="20"/>
      <c r="D328" s="54"/>
    </row>
    <row r="329" spans="2:4" s="21" customFormat="1" x14ac:dyDescent="0.25">
      <c r="B329" s="29"/>
      <c r="C329" s="20"/>
      <c r="D329" s="54"/>
    </row>
    <row r="330" spans="2:4" s="21" customFormat="1" x14ac:dyDescent="0.25">
      <c r="B330" s="29"/>
      <c r="C330" s="20"/>
      <c r="D330" s="54"/>
    </row>
    <row r="331" spans="2:4" s="21" customFormat="1" x14ac:dyDescent="0.25">
      <c r="B331" s="29"/>
      <c r="C331" s="20"/>
      <c r="D331" s="54"/>
    </row>
    <row r="332" spans="2:4" s="21" customFormat="1" x14ac:dyDescent="0.25">
      <c r="B332" s="29"/>
      <c r="C332" s="20"/>
      <c r="D332" s="54"/>
    </row>
    <row r="333" spans="2:4" s="21" customFormat="1" x14ac:dyDescent="0.25">
      <c r="B333" s="29"/>
      <c r="C333" s="20"/>
      <c r="D333" s="54"/>
    </row>
    <row r="334" spans="2:4" s="21" customFormat="1" x14ac:dyDescent="0.25">
      <c r="B334" s="29"/>
      <c r="C334" s="20"/>
      <c r="D334" s="54"/>
    </row>
    <row r="335" spans="2:4" s="21" customFormat="1" x14ac:dyDescent="0.25">
      <c r="B335" s="29"/>
      <c r="C335" s="20"/>
      <c r="D335" s="54"/>
    </row>
    <row r="336" spans="2:4" s="21" customFormat="1" x14ac:dyDescent="0.25">
      <c r="B336" s="29"/>
      <c r="C336" s="20"/>
      <c r="D336" s="54"/>
    </row>
    <row r="337" spans="2:4" s="21" customFormat="1" x14ac:dyDescent="0.25">
      <c r="B337" s="29"/>
      <c r="C337" s="20"/>
      <c r="D337" s="54"/>
    </row>
    <row r="338" spans="2:4" s="21" customFormat="1" x14ac:dyDescent="0.25">
      <c r="B338" s="29"/>
      <c r="C338" s="20"/>
      <c r="D338" s="54"/>
    </row>
    <row r="339" spans="2:4" s="21" customFormat="1" x14ac:dyDescent="0.25">
      <c r="B339" s="29"/>
      <c r="C339" s="20"/>
      <c r="D339" s="54"/>
    </row>
    <row r="340" spans="2:4" s="21" customFormat="1" x14ac:dyDescent="0.25">
      <c r="B340" s="29"/>
      <c r="C340" s="20"/>
      <c r="D340" s="54"/>
    </row>
    <row r="341" spans="2:4" s="21" customFormat="1" x14ac:dyDescent="0.25">
      <c r="B341" s="29"/>
      <c r="C341" s="20"/>
      <c r="D341" s="54"/>
    </row>
    <row r="342" spans="2:4" s="21" customFormat="1" x14ac:dyDescent="0.25">
      <c r="B342" s="29"/>
      <c r="C342" s="20"/>
      <c r="D342" s="54"/>
    </row>
    <row r="343" spans="2:4" s="21" customFormat="1" x14ac:dyDescent="0.25">
      <c r="B343" s="29"/>
      <c r="C343" s="20"/>
      <c r="D343" s="54"/>
    </row>
    <row r="344" spans="2:4" s="21" customFormat="1" x14ac:dyDescent="0.25">
      <c r="B344" s="29"/>
      <c r="C344" s="20"/>
      <c r="D344" s="54"/>
    </row>
    <row r="345" spans="2:4" s="21" customFormat="1" x14ac:dyDescent="0.25">
      <c r="B345" s="29"/>
      <c r="C345" s="20"/>
      <c r="D345" s="54"/>
    </row>
    <row r="346" spans="2:4" s="21" customFormat="1" x14ac:dyDescent="0.25">
      <c r="B346" s="29"/>
      <c r="C346" s="20"/>
      <c r="D346" s="54"/>
    </row>
    <row r="347" spans="2:4" s="21" customFormat="1" x14ac:dyDescent="0.25">
      <c r="B347" s="29"/>
      <c r="C347" s="20"/>
      <c r="D347" s="54"/>
    </row>
    <row r="348" spans="2:4" s="21" customFormat="1" x14ac:dyDescent="0.25">
      <c r="B348" s="29"/>
      <c r="C348" s="20"/>
      <c r="D348" s="54"/>
    </row>
    <row r="349" spans="2:4" s="21" customFormat="1" x14ac:dyDescent="0.25">
      <c r="B349" s="29"/>
      <c r="C349" s="20"/>
      <c r="D349" s="54"/>
    </row>
    <row r="350" spans="2:4" s="21" customFormat="1" x14ac:dyDescent="0.25">
      <c r="B350" s="29"/>
      <c r="C350" s="20"/>
      <c r="D350" s="54"/>
    </row>
    <row r="351" spans="2:4" s="21" customFormat="1" x14ac:dyDescent="0.25">
      <c r="B351" s="29"/>
      <c r="C351" s="20"/>
      <c r="D351" s="54"/>
    </row>
    <row r="352" spans="2:4" s="21" customFormat="1" x14ac:dyDescent="0.25">
      <c r="B352" s="29"/>
      <c r="C352" s="20"/>
      <c r="D352" s="54"/>
    </row>
    <row r="353" spans="2:4" s="21" customFormat="1" x14ac:dyDescent="0.25">
      <c r="B353" s="29"/>
      <c r="C353" s="20"/>
      <c r="D353" s="54"/>
    </row>
    <row r="354" spans="2:4" s="21" customFormat="1" x14ac:dyDescent="0.25">
      <c r="B354" s="29"/>
      <c r="C354" s="20"/>
      <c r="D354" s="54"/>
    </row>
    <row r="355" spans="2:4" s="21" customFormat="1" x14ac:dyDescent="0.25">
      <c r="B355" s="29"/>
      <c r="C355" s="20"/>
      <c r="D355" s="54"/>
    </row>
    <row r="356" spans="2:4" s="21" customFormat="1" x14ac:dyDescent="0.25">
      <c r="B356" s="29"/>
      <c r="C356" s="20"/>
      <c r="D356" s="54"/>
    </row>
    <row r="357" spans="2:4" s="21" customFormat="1" x14ac:dyDescent="0.25">
      <c r="B357" s="29"/>
      <c r="C357" s="20"/>
      <c r="D357" s="54"/>
    </row>
    <row r="358" spans="2:4" s="21" customFormat="1" x14ac:dyDescent="0.25">
      <c r="B358" s="29"/>
      <c r="C358" s="20"/>
      <c r="D358" s="54"/>
    </row>
    <row r="359" spans="2:4" s="21" customFormat="1" x14ac:dyDescent="0.25">
      <c r="B359" s="29"/>
      <c r="C359" s="20"/>
      <c r="D359" s="54"/>
    </row>
    <row r="360" spans="2:4" s="21" customFormat="1" x14ac:dyDescent="0.25">
      <c r="B360" s="29"/>
      <c r="C360" s="20"/>
      <c r="D360" s="54"/>
    </row>
    <row r="361" spans="2:4" s="21" customFormat="1" x14ac:dyDescent="0.25">
      <c r="B361" s="29"/>
      <c r="C361" s="20"/>
      <c r="D361" s="54"/>
    </row>
    <row r="362" spans="2:4" s="21" customFormat="1" x14ac:dyDescent="0.25">
      <c r="B362" s="29"/>
      <c r="C362" s="20"/>
      <c r="D362" s="54"/>
    </row>
    <row r="363" spans="2:4" s="21" customFormat="1" x14ac:dyDescent="0.25">
      <c r="B363" s="29"/>
      <c r="C363" s="20"/>
      <c r="D363" s="54"/>
    </row>
    <row r="364" spans="2:4" s="21" customFormat="1" x14ac:dyDescent="0.25">
      <c r="B364" s="29"/>
      <c r="C364" s="20"/>
      <c r="D364" s="54"/>
    </row>
    <row r="365" spans="2:4" s="21" customFormat="1" x14ac:dyDescent="0.25">
      <c r="B365" s="29"/>
      <c r="C365" s="20"/>
      <c r="D365" s="54"/>
    </row>
    <row r="366" spans="2:4" s="21" customFormat="1" x14ac:dyDescent="0.25">
      <c r="B366" s="29"/>
      <c r="C366" s="20"/>
      <c r="D366" s="54"/>
    </row>
    <row r="367" spans="2:4" s="21" customFormat="1" x14ac:dyDescent="0.25">
      <c r="B367" s="29"/>
      <c r="C367" s="20"/>
      <c r="D367" s="54"/>
    </row>
    <row r="368" spans="2:4" s="21" customFormat="1" x14ac:dyDescent="0.25">
      <c r="B368" s="29"/>
      <c r="C368" s="20"/>
      <c r="D368" s="54"/>
    </row>
    <row r="369" spans="2:4" s="21" customFormat="1" x14ac:dyDescent="0.25">
      <c r="B369" s="29"/>
      <c r="C369" s="20"/>
      <c r="D369" s="54"/>
    </row>
    <row r="370" spans="2:4" s="21" customFormat="1" x14ac:dyDescent="0.25">
      <c r="B370" s="29"/>
      <c r="C370" s="20"/>
      <c r="D370" s="54"/>
    </row>
    <row r="371" spans="2:4" s="21" customFormat="1" x14ac:dyDescent="0.25">
      <c r="B371" s="29"/>
      <c r="C371" s="20"/>
      <c r="D371" s="54"/>
    </row>
    <row r="372" spans="2:4" s="21" customFormat="1" x14ac:dyDescent="0.25">
      <c r="B372" s="29"/>
      <c r="C372" s="20"/>
      <c r="D372" s="54"/>
    </row>
    <row r="373" spans="2:4" s="21" customFormat="1" x14ac:dyDescent="0.25">
      <c r="B373" s="29"/>
      <c r="C373" s="20"/>
      <c r="D373" s="54"/>
    </row>
    <row r="374" spans="2:4" s="21" customFormat="1" x14ac:dyDescent="0.25">
      <c r="C374" s="20"/>
      <c r="D374" s="54"/>
    </row>
    <row r="375" spans="2:4" s="21" customFormat="1" x14ac:dyDescent="0.25">
      <c r="C375" s="20"/>
      <c r="D375" s="54"/>
    </row>
    <row r="376" spans="2:4" s="21" customFormat="1" x14ac:dyDescent="0.25">
      <c r="C376" s="20"/>
      <c r="D376" s="54"/>
    </row>
    <row r="377" spans="2:4" s="21" customFormat="1" x14ac:dyDescent="0.25">
      <c r="C377" s="20"/>
      <c r="D377" s="54"/>
    </row>
    <row r="378" spans="2:4" s="21" customFormat="1" x14ac:dyDescent="0.25">
      <c r="C378" s="20"/>
      <c r="D378" s="54"/>
    </row>
    <row r="379" spans="2:4" s="21" customFormat="1" x14ac:dyDescent="0.25">
      <c r="C379" s="20"/>
      <c r="D379" s="54"/>
    </row>
    <row r="380" spans="2:4" s="21" customFormat="1" x14ac:dyDescent="0.25">
      <c r="C380" s="20"/>
      <c r="D380" s="54"/>
    </row>
    <row r="381" spans="2:4" s="21" customFormat="1" x14ac:dyDescent="0.25">
      <c r="C381" s="20"/>
      <c r="D381" s="54"/>
    </row>
    <row r="382" spans="2:4" s="21" customFormat="1" x14ac:dyDescent="0.25">
      <c r="C382" s="20"/>
      <c r="D382" s="54"/>
    </row>
    <row r="383" spans="2:4" s="21" customFormat="1" x14ac:dyDescent="0.25">
      <c r="C383" s="20"/>
      <c r="D383" s="54"/>
    </row>
    <row r="384" spans="2:4" s="21" customFormat="1" x14ac:dyDescent="0.25">
      <c r="C384" s="20"/>
      <c r="D384" s="54"/>
    </row>
    <row r="385" spans="3:4" s="21" customFormat="1" x14ac:dyDescent="0.25">
      <c r="C385" s="20"/>
      <c r="D385" s="54"/>
    </row>
    <row r="386" spans="3:4" s="21" customFormat="1" x14ac:dyDescent="0.25">
      <c r="C386" s="20"/>
      <c r="D386" s="54"/>
    </row>
    <row r="387" spans="3:4" s="21" customFormat="1" x14ac:dyDescent="0.25">
      <c r="C387" s="20"/>
      <c r="D387" s="54"/>
    </row>
    <row r="388" spans="3:4" s="21" customFormat="1" x14ac:dyDescent="0.25">
      <c r="C388" s="20"/>
      <c r="D388" s="54"/>
    </row>
    <row r="389" spans="3:4" s="21" customFormat="1" x14ac:dyDescent="0.25">
      <c r="C389" s="20"/>
      <c r="D389" s="54"/>
    </row>
    <row r="390" spans="3:4" s="21" customFormat="1" x14ac:dyDescent="0.25">
      <c r="C390" s="20"/>
      <c r="D390" s="54"/>
    </row>
    <row r="391" spans="3:4" s="21" customFormat="1" x14ac:dyDescent="0.25">
      <c r="C391" s="20"/>
      <c r="D391" s="54"/>
    </row>
    <row r="392" spans="3:4" s="21" customFormat="1" x14ac:dyDescent="0.25">
      <c r="C392" s="20"/>
      <c r="D392" s="54"/>
    </row>
    <row r="393" spans="3:4" s="21" customFormat="1" x14ac:dyDescent="0.25">
      <c r="C393" s="20"/>
      <c r="D393" s="54"/>
    </row>
  </sheetData>
  <sheetProtection password="CACB" sheet="1" objects="1" scenarios="1"/>
  <mergeCells count="4">
    <mergeCell ref="B26:B29"/>
    <mergeCell ref="C1:D1"/>
    <mergeCell ref="B3:C3"/>
    <mergeCell ref="B5:C5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73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7" customWidth="1"/>
    <col min="4" max="4" width="30.77734375" style="86" customWidth="1"/>
    <col min="5" max="5" width="35.77734375" style="86" customWidth="1"/>
    <col min="6" max="6" width="21.77734375" style="86" customWidth="1"/>
    <col min="7" max="16384" width="9.109375" style="1"/>
  </cols>
  <sheetData>
    <row r="1" spans="1:6" s="67" customFormat="1" ht="36.6" customHeight="1" x14ac:dyDescent="0.2">
      <c r="A1" s="65"/>
      <c r="B1" s="65"/>
      <c r="C1" s="66"/>
      <c r="D1" s="127" t="s">
        <v>84</v>
      </c>
      <c r="E1" s="127"/>
      <c r="F1" s="127"/>
    </row>
    <row r="2" spans="1:6" ht="13.8" x14ac:dyDescent="0.25">
      <c r="B2" s="27" t="s">
        <v>10</v>
      </c>
      <c r="C2" s="17">
        <f>SUM(C6:C73)</f>
        <v>3109388.7199999997</v>
      </c>
      <c r="D2" s="84"/>
      <c r="E2" s="84"/>
      <c r="F2" s="85"/>
    </row>
    <row r="3" spans="1:6" ht="13.8" thickBot="1" x14ac:dyDescent="0.3"/>
    <row r="4" spans="1:6" s="69" customFormat="1" ht="36.6" customHeight="1" x14ac:dyDescent="0.3">
      <c r="B4" s="75" t="s">
        <v>0</v>
      </c>
      <c r="C4" s="76" t="s">
        <v>1</v>
      </c>
      <c r="D4" s="87" t="s">
        <v>2</v>
      </c>
      <c r="E4" s="87" t="s">
        <v>9</v>
      </c>
      <c r="F4" s="87" t="s">
        <v>13</v>
      </c>
    </row>
    <row r="5" spans="1:6" x14ac:dyDescent="0.25">
      <c r="B5" s="81" t="s">
        <v>45</v>
      </c>
      <c r="C5" s="80"/>
      <c r="D5" s="90"/>
      <c r="E5" s="90"/>
      <c r="F5" s="91"/>
    </row>
    <row r="6" spans="1:6" x14ac:dyDescent="0.25">
      <c r="B6" s="79">
        <v>41519</v>
      </c>
      <c r="C6" s="8">
        <v>1000</v>
      </c>
      <c r="D6" s="88" t="s">
        <v>89</v>
      </c>
      <c r="E6" s="88" t="s">
        <v>90</v>
      </c>
      <c r="F6" s="88" t="s">
        <v>33</v>
      </c>
    </row>
    <row r="7" spans="1:6" x14ac:dyDescent="0.25">
      <c r="B7" s="79">
        <v>41519</v>
      </c>
      <c r="C7" s="8">
        <v>1000</v>
      </c>
      <c r="D7" s="88" t="s">
        <v>40</v>
      </c>
      <c r="E7" s="88" t="s">
        <v>91</v>
      </c>
      <c r="F7" s="88" t="s">
        <v>33</v>
      </c>
    </row>
    <row r="8" spans="1:6" x14ac:dyDescent="0.25">
      <c r="B8" s="79">
        <v>41520</v>
      </c>
      <c r="C8" s="8">
        <v>1500</v>
      </c>
      <c r="D8" s="88" t="s">
        <v>89</v>
      </c>
      <c r="E8" s="88" t="s">
        <v>25</v>
      </c>
      <c r="F8" s="88" t="s">
        <v>33</v>
      </c>
    </row>
    <row r="9" spans="1:6" x14ac:dyDescent="0.25">
      <c r="B9" s="79">
        <v>41520</v>
      </c>
      <c r="C9" s="8">
        <v>300</v>
      </c>
      <c r="D9" s="88" t="s">
        <v>89</v>
      </c>
      <c r="E9" s="88" t="s">
        <v>92</v>
      </c>
      <c r="F9" s="88" t="s">
        <v>33</v>
      </c>
    </row>
    <row r="10" spans="1:6" x14ac:dyDescent="0.25">
      <c r="B10" s="79">
        <v>41521</v>
      </c>
      <c r="C10" s="8">
        <v>10000</v>
      </c>
      <c r="D10" s="88" t="s">
        <v>89</v>
      </c>
      <c r="E10" s="88" t="s">
        <v>93</v>
      </c>
      <c r="F10" s="88" t="s">
        <v>33</v>
      </c>
    </row>
    <row r="11" spans="1:6" x14ac:dyDescent="0.25">
      <c r="B11" s="79">
        <v>41521</v>
      </c>
      <c r="C11" s="8">
        <v>10500</v>
      </c>
      <c r="D11" s="88" t="s">
        <v>89</v>
      </c>
      <c r="E11" s="88" t="s">
        <v>94</v>
      </c>
      <c r="F11" s="88" t="s">
        <v>33</v>
      </c>
    </row>
    <row r="12" spans="1:6" x14ac:dyDescent="0.25">
      <c r="B12" s="79">
        <v>41521</v>
      </c>
      <c r="C12" s="8">
        <v>150</v>
      </c>
      <c r="D12" s="88" t="s">
        <v>89</v>
      </c>
      <c r="E12" s="88" t="s">
        <v>95</v>
      </c>
      <c r="F12" s="88" t="s">
        <v>33</v>
      </c>
    </row>
    <row r="13" spans="1:6" x14ac:dyDescent="0.25">
      <c r="B13" s="79">
        <v>41521</v>
      </c>
      <c r="C13" s="8">
        <v>2000</v>
      </c>
      <c r="D13" s="88" t="s">
        <v>89</v>
      </c>
      <c r="E13" s="88" t="s">
        <v>23</v>
      </c>
      <c r="F13" s="88" t="s">
        <v>33</v>
      </c>
    </row>
    <row r="14" spans="1:6" x14ac:dyDescent="0.25">
      <c r="B14" s="79">
        <v>41523</v>
      </c>
      <c r="C14" s="8">
        <v>500</v>
      </c>
      <c r="D14" s="88" t="s">
        <v>89</v>
      </c>
      <c r="E14" s="88" t="s">
        <v>96</v>
      </c>
      <c r="F14" s="88" t="s">
        <v>33</v>
      </c>
    </row>
    <row r="15" spans="1:6" x14ac:dyDescent="0.25">
      <c r="B15" s="79">
        <v>41523</v>
      </c>
      <c r="C15" s="8">
        <v>2000</v>
      </c>
      <c r="D15" s="88" t="s">
        <v>89</v>
      </c>
      <c r="E15" s="88" t="s">
        <v>97</v>
      </c>
      <c r="F15" s="88" t="s">
        <v>33</v>
      </c>
    </row>
    <row r="16" spans="1:6" x14ac:dyDescent="0.25">
      <c r="B16" s="79">
        <v>41523</v>
      </c>
      <c r="C16" s="8">
        <v>3000</v>
      </c>
      <c r="D16" s="88" t="s">
        <v>36</v>
      </c>
      <c r="E16" s="88" t="s">
        <v>22</v>
      </c>
      <c r="F16" s="88" t="s">
        <v>33</v>
      </c>
    </row>
    <row r="17" spans="2:6" x14ac:dyDescent="0.25">
      <c r="B17" s="79">
        <v>41526</v>
      </c>
      <c r="C17" s="8">
        <v>1000</v>
      </c>
      <c r="D17" s="88" t="s">
        <v>89</v>
      </c>
      <c r="E17" s="88" t="s">
        <v>98</v>
      </c>
      <c r="F17" s="88" t="s">
        <v>33</v>
      </c>
    </row>
    <row r="18" spans="2:6" x14ac:dyDescent="0.25">
      <c r="B18" s="79">
        <v>41526</v>
      </c>
      <c r="C18" s="8">
        <v>3000</v>
      </c>
      <c r="D18" s="88" t="s">
        <v>89</v>
      </c>
      <c r="E18" s="88" t="s">
        <v>99</v>
      </c>
      <c r="F18" s="88" t="s">
        <v>33</v>
      </c>
    </row>
    <row r="19" spans="2:6" x14ac:dyDescent="0.25">
      <c r="B19" s="79">
        <v>41526</v>
      </c>
      <c r="C19" s="8">
        <v>4500</v>
      </c>
      <c r="D19" s="89" t="s">
        <v>89</v>
      </c>
      <c r="E19" s="88" t="s">
        <v>100</v>
      </c>
      <c r="F19" s="88" t="s">
        <v>33</v>
      </c>
    </row>
    <row r="20" spans="2:6" x14ac:dyDescent="0.25">
      <c r="B20" s="79">
        <v>41527</v>
      </c>
      <c r="C20" s="8">
        <v>250</v>
      </c>
      <c r="D20" s="88" t="s">
        <v>89</v>
      </c>
      <c r="E20" s="88" t="s">
        <v>101</v>
      </c>
      <c r="F20" s="88" t="s">
        <v>33</v>
      </c>
    </row>
    <row r="21" spans="2:6" ht="26.4" x14ac:dyDescent="0.25">
      <c r="B21" s="79">
        <v>41527</v>
      </c>
      <c r="C21" s="8">
        <v>40000</v>
      </c>
      <c r="D21" s="88" t="s">
        <v>89</v>
      </c>
      <c r="E21" s="88" t="s">
        <v>102</v>
      </c>
      <c r="F21" s="88" t="s">
        <v>41</v>
      </c>
    </row>
    <row r="22" spans="2:6" s="12" customFormat="1" x14ac:dyDescent="0.25">
      <c r="B22" s="82">
        <v>41527</v>
      </c>
      <c r="C22" s="83">
        <v>68180</v>
      </c>
      <c r="D22" s="89" t="s">
        <v>89</v>
      </c>
      <c r="E22" s="89" t="s">
        <v>103</v>
      </c>
      <c r="F22" s="89" t="s">
        <v>33</v>
      </c>
    </row>
    <row r="23" spans="2:6" s="12" customFormat="1" x14ac:dyDescent="0.25">
      <c r="B23" s="82">
        <v>41527</v>
      </c>
      <c r="C23" s="83">
        <v>107555</v>
      </c>
      <c r="D23" s="89" t="s">
        <v>89</v>
      </c>
      <c r="E23" s="89" t="s">
        <v>35</v>
      </c>
      <c r="F23" s="89" t="s">
        <v>34</v>
      </c>
    </row>
    <row r="24" spans="2:6" x14ac:dyDescent="0.25">
      <c r="B24" s="79">
        <v>41528</v>
      </c>
      <c r="C24" s="8">
        <v>500</v>
      </c>
      <c r="D24" s="88" t="s">
        <v>89</v>
      </c>
      <c r="E24" s="88" t="s">
        <v>104</v>
      </c>
      <c r="F24" s="88" t="s">
        <v>33</v>
      </c>
    </row>
    <row r="25" spans="2:6" x14ac:dyDescent="0.25">
      <c r="B25" s="79">
        <v>41528</v>
      </c>
      <c r="C25" s="8">
        <v>540</v>
      </c>
      <c r="D25" s="88" t="s">
        <v>32</v>
      </c>
      <c r="E25" s="88" t="s">
        <v>21</v>
      </c>
      <c r="F25" s="88" t="s">
        <v>33</v>
      </c>
    </row>
    <row r="26" spans="2:6" x14ac:dyDescent="0.25">
      <c r="B26" s="79">
        <v>41528</v>
      </c>
      <c r="C26" s="8">
        <v>10000</v>
      </c>
      <c r="D26" s="88" t="s">
        <v>89</v>
      </c>
      <c r="E26" s="88" t="s">
        <v>26</v>
      </c>
      <c r="F26" s="88" t="s">
        <v>33</v>
      </c>
    </row>
    <row r="27" spans="2:6" x14ac:dyDescent="0.25">
      <c r="B27" s="79">
        <v>41529</v>
      </c>
      <c r="C27" s="8">
        <v>1000</v>
      </c>
      <c r="D27" s="88" t="s">
        <v>89</v>
      </c>
      <c r="E27" s="88" t="s">
        <v>105</v>
      </c>
      <c r="F27" s="88" t="s">
        <v>33</v>
      </c>
    </row>
    <row r="28" spans="2:6" x14ac:dyDescent="0.25">
      <c r="B28" s="79">
        <v>41529</v>
      </c>
      <c r="C28" s="8">
        <v>1000</v>
      </c>
      <c r="D28" s="88" t="s">
        <v>89</v>
      </c>
      <c r="E28" s="88" t="s">
        <v>106</v>
      </c>
      <c r="F28" s="88" t="s">
        <v>33</v>
      </c>
    </row>
    <row r="29" spans="2:6" x14ac:dyDescent="0.25">
      <c r="B29" s="79">
        <v>41529</v>
      </c>
      <c r="C29" s="8">
        <v>5000</v>
      </c>
      <c r="D29" s="88" t="s">
        <v>38</v>
      </c>
      <c r="E29" s="88" t="s">
        <v>107</v>
      </c>
      <c r="F29" s="88" t="s">
        <v>33</v>
      </c>
    </row>
    <row r="30" spans="2:6" x14ac:dyDescent="0.25">
      <c r="B30" s="79">
        <v>41529</v>
      </c>
      <c r="C30" s="8">
        <v>30000</v>
      </c>
      <c r="D30" s="88" t="s">
        <v>89</v>
      </c>
      <c r="E30" s="88" t="s">
        <v>27</v>
      </c>
      <c r="F30" s="88" t="s">
        <v>33</v>
      </c>
    </row>
    <row r="31" spans="2:6" x14ac:dyDescent="0.25">
      <c r="B31" s="79">
        <v>41530</v>
      </c>
      <c r="C31" s="8">
        <v>7000</v>
      </c>
      <c r="D31" s="88" t="s">
        <v>89</v>
      </c>
      <c r="E31" s="88" t="s">
        <v>108</v>
      </c>
      <c r="F31" s="88" t="s">
        <v>33</v>
      </c>
    </row>
    <row r="32" spans="2:6" x14ac:dyDescent="0.25">
      <c r="B32" s="79">
        <v>41530</v>
      </c>
      <c r="C32" s="8">
        <v>10000</v>
      </c>
      <c r="D32" s="89" t="s">
        <v>89</v>
      </c>
      <c r="E32" s="88" t="s">
        <v>109</v>
      </c>
      <c r="F32" s="88" t="s">
        <v>33</v>
      </c>
    </row>
    <row r="33" spans="2:6" x14ac:dyDescent="0.25">
      <c r="B33" s="79">
        <v>41530</v>
      </c>
      <c r="C33" s="8">
        <v>30000</v>
      </c>
      <c r="D33" s="88" t="s">
        <v>89</v>
      </c>
      <c r="E33" s="88" t="s">
        <v>110</v>
      </c>
      <c r="F33" s="88" t="s">
        <v>33</v>
      </c>
    </row>
    <row r="34" spans="2:6" x14ac:dyDescent="0.25">
      <c r="B34" s="79">
        <v>41533</v>
      </c>
      <c r="C34" s="8">
        <v>30000</v>
      </c>
      <c r="D34" s="88" t="s">
        <v>89</v>
      </c>
      <c r="E34" s="88" t="s">
        <v>111</v>
      </c>
      <c r="F34" s="88" t="s">
        <v>33</v>
      </c>
    </row>
    <row r="35" spans="2:6" x14ac:dyDescent="0.25">
      <c r="B35" s="79">
        <v>41533</v>
      </c>
      <c r="C35" s="8">
        <v>10000</v>
      </c>
      <c r="D35" s="88" t="s">
        <v>89</v>
      </c>
      <c r="E35" s="88" t="s">
        <v>112</v>
      </c>
      <c r="F35" s="88" t="s">
        <v>33</v>
      </c>
    </row>
    <row r="36" spans="2:6" x14ac:dyDescent="0.25">
      <c r="B36" s="79">
        <v>41533</v>
      </c>
      <c r="C36" s="8">
        <v>10000</v>
      </c>
      <c r="D36" s="88" t="s">
        <v>89</v>
      </c>
      <c r="E36" s="88" t="s">
        <v>113</v>
      </c>
      <c r="F36" s="88" t="s">
        <v>33</v>
      </c>
    </row>
    <row r="37" spans="2:6" x14ac:dyDescent="0.25">
      <c r="B37" s="79">
        <v>41533</v>
      </c>
      <c r="C37" s="8">
        <v>300</v>
      </c>
      <c r="D37" s="88" t="s">
        <v>89</v>
      </c>
      <c r="E37" s="88" t="s">
        <v>28</v>
      </c>
      <c r="F37" s="88" t="s">
        <v>33</v>
      </c>
    </row>
    <row r="38" spans="2:6" x14ac:dyDescent="0.25">
      <c r="B38" s="79">
        <v>41533</v>
      </c>
      <c r="C38" s="8">
        <v>10000</v>
      </c>
      <c r="D38" s="88" t="s">
        <v>89</v>
      </c>
      <c r="E38" s="88" t="s">
        <v>114</v>
      </c>
      <c r="F38" s="88" t="s">
        <v>33</v>
      </c>
    </row>
    <row r="39" spans="2:6" x14ac:dyDescent="0.25">
      <c r="B39" s="79">
        <v>41533</v>
      </c>
      <c r="C39" s="8">
        <v>15000</v>
      </c>
      <c r="D39" s="88" t="s">
        <v>89</v>
      </c>
      <c r="E39" s="88" t="s">
        <v>115</v>
      </c>
      <c r="F39" s="88" t="s">
        <v>33</v>
      </c>
    </row>
    <row r="40" spans="2:6" x14ac:dyDescent="0.25">
      <c r="B40" s="79">
        <v>41533</v>
      </c>
      <c r="C40" s="8">
        <v>20000</v>
      </c>
      <c r="D40" s="88" t="s">
        <v>89</v>
      </c>
      <c r="E40" s="88" t="s">
        <v>116</v>
      </c>
      <c r="F40" s="88" t="s">
        <v>33</v>
      </c>
    </row>
    <row r="41" spans="2:6" x14ac:dyDescent="0.25">
      <c r="B41" s="79">
        <v>41533</v>
      </c>
      <c r="C41" s="8">
        <v>150000</v>
      </c>
      <c r="D41" s="89" t="s">
        <v>89</v>
      </c>
      <c r="E41" s="88" t="s">
        <v>117</v>
      </c>
      <c r="F41" s="88" t="s">
        <v>33</v>
      </c>
    </row>
    <row r="42" spans="2:6" x14ac:dyDescent="0.25">
      <c r="B42" s="79">
        <v>41534</v>
      </c>
      <c r="C42" s="8">
        <v>50000</v>
      </c>
      <c r="D42" s="88" t="s">
        <v>89</v>
      </c>
      <c r="E42" s="88" t="s">
        <v>118</v>
      </c>
      <c r="F42" s="88" t="s">
        <v>33</v>
      </c>
    </row>
    <row r="43" spans="2:6" x14ac:dyDescent="0.25">
      <c r="B43" s="79">
        <v>41534</v>
      </c>
      <c r="C43" s="8">
        <v>1000</v>
      </c>
      <c r="D43" s="88" t="s">
        <v>89</v>
      </c>
      <c r="E43" s="88" t="s">
        <v>29</v>
      </c>
      <c r="F43" s="88" t="s">
        <v>33</v>
      </c>
    </row>
    <row r="44" spans="2:6" x14ac:dyDescent="0.25">
      <c r="B44" s="79">
        <v>41534</v>
      </c>
      <c r="C44" s="8">
        <v>10000</v>
      </c>
      <c r="D44" s="88" t="s">
        <v>89</v>
      </c>
      <c r="E44" s="88" t="s">
        <v>119</v>
      </c>
      <c r="F44" s="88" t="s">
        <v>33</v>
      </c>
    </row>
    <row r="45" spans="2:6" x14ac:dyDescent="0.25">
      <c r="B45" s="79">
        <v>41534</v>
      </c>
      <c r="C45" s="8">
        <v>30000</v>
      </c>
      <c r="D45" s="88" t="s">
        <v>89</v>
      </c>
      <c r="E45" s="88" t="s">
        <v>120</v>
      </c>
      <c r="F45" s="88" t="s">
        <v>33</v>
      </c>
    </row>
    <row r="46" spans="2:6" s="12" customFormat="1" x14ac:dyDescent="0.25">
      <c r="B46" s="82">
        <v>41534</v>
      </c>
      <c r="C46" s="83">
        <v>49100</v>
      </c>
      <c r="D46" s="89" t="s">
        <v>89</v>
      </c>
      <c r="E46" s="89" t="s">
        <v>76</v>
      </c>
      <c r="F46" s="89" t="s">
        <v>34</v>
      </c>
    </row>
    <row r="47" spans="2:6" x14ac:dyDescent="0.25">
      <c r="B47" s="79">
        <v>41535</v>
      </c>
      <c r="C47" s="8">
        <v>5000</v>
      </c>
      <c r="D47" s="88" t="s">
        <v>89</v>
      </c>
      <c r="E47" s="88" t="s">
        <v>121</v>
      </c>
      <c r="F47" s="88" t="s">
        <v>33</v>
      </c>
    </row>
    <row r="48" spans="2:6" s="12" customFormat="1" x14ac:dyDescent="0.25">
      <c r="B48" s="82">
        <v>41536</v>
      </c>
      <c r="C48" s="83">
        <v>3108.72</v>
      </c>
      <c r="D48" s="89" t="s">
        <v>89</v>
      </c>
      <c r="E48" s="89" t="s">
        <v>78</v>
      </c>
      <c r="F48" s="89" t="s">
        <v>34</v>
      </c>
    </row>
    <row r="49" spans="2:6" x14ac:dyDescent="0.25">
      <c r="B49" s="79">
        <v>41536</v>
      </c>
      <c r="C49" s="8">
        <v>15000</v>
      </c>
      <c r="D49" s="88" t="s">
        <v>89</v>
      </c>
      <c r="E49" s="88" t="s">
        <v>30</v>
      </c>
      <c r="F49" s="88" t="s">
        <v>33</v>
      </c>
    </row>
    <row r="50" spans="2:6" x14ac:dyDescent="0.25">
      <c r="B50" s="79">
        <v>41537</v>
      </c>
      <c r="C50" s="8">
        <v>2000</v>
      </c>
      <c r="D50" s="88" t="s">
        <v>89</v>
      </c>
      <c r="E50" s="88" t="s">
        <v>122</v>
      </c>
      <c r="F50" s="88" t="s">
        <v>33</v>
      </c>
    </row>
    <row r="51" spans="2:6" x14ac:dyDescent="0.25">
      <c r="B51" s="79">
        <v>41537</v>
      </c>
      <c r="C51" s="8">
        <v>10000</v>
      </c>
      <c r="D51" s="88" t="s">
        <v>42</v>
      </c>
      <c r="E51" s="88" t="s">
        <v>24</v>
      </c>
      <c r="F51" s="88" t="s">
        <v>33</v>
      </c>
    </row>
    <row r="52" spans="2:6" x14ac:dyDescent="0.25">
      <c r="B52" s="79">
        <v>41537</v>
      </c>
      <c r="C52" s="8">
        <v>15000</v>
      </c>
      <c r="D52" s="88" t="s">
        <v>89</v>
      </c>
      <c r="E52" s="88" t="s">
        <v>123</v>
      </c>
      <c r="F52" s="88" t="s">
        <v>33</v>
      </c>
    </row>
    <row r="53" spans="2:6" x14ac:dyDescent="0.25">
      <c r="B53" s="79">
        <v>41540</v>
      </c>
      <c r="C53" s="8">
        <v>300</v>
      </c>
      <c r="D53" s="88" t="s">
        <v>89</v>
      </c>
      <c r="E53" s="88" t="s">
        <v>124</v>
      </c>
      <c r="F53" s="88" t="s">
        <v>33</v>
      </c>
    </row>
    <row r="54" spans="2:6" x14ac:dyDescent="0.25">
      <c r="B54" s="79">
        <v>41540</v>
      </c>
      <c r="C54" s="8">
        <v>100</v>
      </c>
      <c r="D54" s="88" t="s">
        <v>89</v>
      </c>
      <c r="E54" s="88" t="s">
        <v>101</v>
      </c>
      <c r="F54" s="88" t="s">
        <v>33</v>
      </c>
    </row>
    <row r="55" spans="2:6" x14ac:dyDescent="0.25">
      <c r="B55" s="79">
        <v>41540</v>
      </c>
      <c r="C55" s="8">
        <v>1000</v>
      </c>
      <c r="D55" s="88" t="s">
        <v>37</v>
      </c>
      <c r="E55" s="88" t="s">
        <v>44</v>
      </c>
      <c r="F55" s="88" t="s">
        <v>33</v>
      </c>
    </row>
    <row r="56" spans="2:6" x14ac:dyDescent="0.25">
      <c r="B56" s="79">
        <v>41541</v>
      </c>
      <c r="C56" s="8">
        <v>3000</v>
      </c>
      <c r="D56" s="88" t="s">
        <v>89</v>
      </c>
      <c r="E56" s="88" t="s">
        <v>125</v>
      </c>
      <c r="F56" s="88" t="s">
        <v>33</v>
      </c>
    </row>
    <row r="57" spans="2:6" x14ac:dyDescent="0.25">
      <c r="B57" s="79">
        <v>41541</v>
      </c>
      <c r="C57" s="8">
        <v>25000</v>
      </c>
      <c r="D57" s="88" t="s">
        <v>89</v>
      </c>
      <c r="E57" s="88" t="s">
        <v>126</v>
      </c>
      <c r="F57" s="88" t="s">
        <v>33</v>
      </c>
    </row>
    <row r="58" spans="2:6" x14ac:dyDescent="0.25">
      <c r="B58" s="79">
        <v>41542</v>
      </c>
      <c r="C58" s="8">
        <v>500</v>
      </c>
      <c r="D58" s="88" t="s">
        <v>89</v>
      </c>
      <c r="E58" s="88" t="s">
        <v>127</v>
      </c>
      <c r="F58" s="88" t="s">
        <v>33</v>
      </c>
    </row>
    <row r="59" spans="2:6" x14ac:dyDescent="0.25">
      <c r="B59" s="79">
        <v>41542</v>
      </c>
      <c r="C59" s="8">
        <v>1500</v>
      </c>
      <c r="D59" s="88" t="s">
        <v>89</v>
      </c>
      <c r="E59" s="88" t="s">
        <v>25</v>
      </c>
      <c r="F59" s="88" t="s">
        <v>33</v>
      </c>
    </row>
    <row r="60" spans="2:6" s="12" customFormat="1" x14ac:dyDescent="0.25">
      <c r="B60" s="82">
        <v>41542</v>
      </c>
      <c r="C60" s="83">
        <v>700000</v>
      </c>
      <c r="D60" s="89" t="s">
        <v>89</v>
      </c>
      <c r="E60" s="89" t="s">
        <v>20</v>
      </c>
      <c r="F60" s="89" t="s">
        <v>33</v>
      </c>
    </row>
    <row r="61" spans="2:6" x14ac:dyDescent="0.25">
      <c r="B61" s="79">
        <v>41543</v>
      </c>
      <c r="C61" s="8">
        <v>50000</v>
      </c>
      <c r="D61" s="88" t="s">
        <v>89</v>
      </c>
      <c r="E61" s="88" t="s">
        <v>128</v>
      </c>
      <c r="F61" s="88" t="s">
        <v>33</v>
      </c>
    </row>
    <row r="62" spans="2:6" x14ac:dyDescent="0.25">
      <c r="B62" s="79">
        <v>41543</v>
      </c>
      <c r="C62" s="8">
        <v>1000</v>
      </c>
      <c r="D62" s="88" t="s">
        <v>89</v>
      </c>
      <c r="E62" s="88" t="s">
        <v>129</v>
      </c>
      <c r="F62" s="88" t="s">
        <v>33</v>
      </c>
    </row>
    <row r="63" spans="2:6" x14ac:dyDescent="0.25">
      <c r="B63" s="79">
        <v>41543</v>
      </c>
      <c r="C63" s="8">
        <v>25000</v>
      </c>
      <c r="D63" s="88" t="s">
        <v>39</v>
      </c>
      <c r="E63" s="88" t="s">
        <v>130</v>
      </c>
      <c r="F63" s="88" t="s">
        <v>33</v>
      </c>
    </row>
    <row r="64" spans="2:6" x14ac:dyDescent="0.25">
      <c r="B64" s="79">
        <v>41543</v>
      </c>
      <c r="C64" s="8">
        <v>30000</v>
      </c>
      <c r="D64" s="88" t="s">
        <v>89</v>
      </c>
      <c r="E64" s="88" t="s">
        <v>131</v>
      </c>
      <c r="F64" s="88" t="s">
        <v>33</v>
      </c>
    </row>
    <row r="65" spans="2:6" x14ac:dyDescent="0.25">
      <c r="B65" s="79">
        <v>41543</v>
      </c>
      <c r="C65" s="8">
        <v>50000</v>
      </c>
      <c r="D65" s="88" t="s">
        <v>89</v>
      </c>
      <c r="E65" s="88" t="s">
        <v>31</v>
      </c>
      <c r="F65" s="88" t="s">
        <v>33</v>
      </c>
    </row>
    <row r="66" spans="2:6" x14ac:dyDescent="0.25">
      <c r="B66" s="79">
        <v>41543</v>
      </c>
      <c r="C66" s="8">
        <v>700000</v>
      </c>
      <c r="D66" s="88" t="s">
        <v>89</v>
      </c>
      <c r="E66" s="88" t="s">
        <v>132</v>
      </c>
      <c r="F66" s="88" t="s">
        <v>33</v>
      </c>
    </row>
    <row r="67" spans="2:6" x14ac:dyDescent="0.25">
      <c r="B67" s="79">
        <v>41544</v>
      </c>
      <c r="C67" s="8">
        <v>1000</v>
      </c>
      <c r="D67" s="88" t="s">
        <v>89</v>
      </c>
      <c r="E67" s="88" t="s">
        <v>98</v>
      </c>
      <c r="F67" s="88" t="s">
        <v>33</v>
      </c>
    </row>
    <row r="68" spans="2:6" x14ac:dyDescent="0.25">
      <c r="B68" s="79">
        <v>41544</v>
      </c>
      <c r="C68" s="8">
        <v>3000</v>
      </c>
      <c r="D68" s="88" t="s">
        <v>89</v>
      </c>
      <c r="E68" s="88" t="s">
        <v>133</v>
      </c>
      <c r="F68" s="88" t="s">
        <v>33</v>
      </c>
    </row>
    <row r="69" spans="2:6" x14ac:dyDescent="0.25">
      <c r="B69" s="79">
        <v>41544</v>
      </c>
      <c r="C69" s="8">
        <v>10005</v>
      </c>
      <c r="D69" s="88" t="s">
        <v>89</v>
      </c>
      <c r="E69" s="88" t="s">
        <v>77</v>
      </c>
      <c r="F69" s="88" t="s">
        <v>33</v>
      </c>
    </row>
    <row r="70" spans="2:6" x14ac:dyDescent="0.25">
      <c r="B70" s="79">
        <v>41544</v>
      </c>
      <c r="C70" s="8">
        <v>700000</v>
      </c>
      <c r="D70" s="88" t="s">
        <v>89</v>
      </c>
      <c r="E70" s="88" t="s">
        <v>134</v>
      </c>
      <c r="F70" s="88" t="s">
        <v>33</v>
      </c>
    </row>
    <row r="71" spans="2:6" x14ac:dyDescent="0.25">
      <c r="B71" s="79">
        <v>41547</v>
      </c>
      <c r="C71" s="8">
        <v>1000</v>
      </c>
      <c r="D71" s="88" t="s">
        <v>89</v>
      </c>
      <c r="E71" s="88" t="s">
        <v>135</v>
      </c>
      <c r="F71" s="88" t="s">
        <v>33</v>
      </c>
    </row>
    <row r="72" spans="2:6" x14ac:dyDescent="0.25">
      <c r="B72" s="79">
        <v>41547</v>
      </c>
      <c r="C72" s="8">
        <v>10000</v>
      </c>
      <c r="D72" s="88" t="s">
        <v>43</v>
      </c>
      <c r="E72" s="88" t="s">
        <v>136</v>
      </c>
      <c r="F72" s="88" t="s">
        <v>33</v>
      </c>
    </row>
    <row r="73" spans="2:6" x14ac:dyDescent="0.25">
      <c r="B73" s="79">
        <v>41547</v>
      </c>
      <c r="C73" s="8">
        <v>10000</v>
      </c>
      <c r="D73" s="88" t="s">
        <v>43</v>
      </c>
      <c r="E73" s="88" t="s">
        <v>137</v>
      </c>
      <c r="F73" s="88" t="s">
        <v>33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42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30" customWidth="1"/>
    <col min="3" max="3" width="21.77734375" style="104" customWidth="1"/>
    <col min="4" max="4" width="34.77734375" style="1" customWidth="1"/>
    <col min="5" max="16384" width="9.109375" style="1"/>
  </cols>
  <sheetData>
    <row r="1" spans="1:5" ht="36.6" customHeight="1" x14ac:dyDescent="0.25">
      <c r="A1" s="63"/>
      <c r="B1" s="63"/>
      <c r="C1" s="128" t="s">
        <v>79</v>
      </c>
      <c r="D1" s="128"/>
      <c r="E1" s="68"/>
    </row>
    <row r="2" spans="1:5" ht="13.8" x14ac:dyDescent="0.25">
      <c r="B2" s="24" t="s">
        <v>14</v>
      </c>
      <c r="C2" s="97">
        <f>C27-C28</f>
        <v>105656</v>
      </c>
      <c r="D2" s="18"/>
    </row>
    <row r="3" spans="1:5" x14ac:dyDescent="0.25">
      <c r="B3" s="25"/>
      <c r="C3" s="98"/>
      <c r="D3" s="21"/>
    </row>
    <row r="4" spans="1:5" s="69" customFormat="1" ht="34.200000000000003" customHeight="1" x14ac:dyDescent="0.3">
      <c r="B4" s="92" t="s">
        <v>0</v>
      </c>
      <c r="C4" s="99" t="s">
        <v>1</v>
      </c>
      <c r="D4" s="92" t="s">
        <v>9</v>
      </c>
    </row>
    <row r="5" spans="1:5" s="93" customFormat="1" ht="14.4" customHeight="1" x14ac:dyDescent="0.3">
      <c r="B5" s="94" t="s">
        <v>45</v>
      </c>
      <c r="C5" s="100"/>
      <c r="D5" s="95"/>
    </row>
    <row r="6" spans="1:5" ht="14.4" x14ac:dyDescent="0.3">
      <c r="B6" s="40">
        <v>41518</v>
      </c>
      <c r="C6" s="96">
        <v>100</v>
      </c>
      <c r="D6" s="5" t="s">
        <v>44</v>
      </c>
    </row>
    <row r="7" spans="1:5" ht="14.4" customHeight="1" x14ac:dyDescent="0.3">
      <c r="B7" s="40">
        <v>41519</v>
      </c>
      <c r="C7" s="96">
        <v>5000</v>
      </c>
      <c r="D7" s="5" t="s">
        <v>44</v>
      </c>
    </row>
    <row r="8" spans="1:5" ht="14.4" x14ac:dyDescent="0.3">
      <c r="B8" s="40">
        <v>41521</v>
      </c>
      <c r="C8" s="96">
        <v>500</v>
      </c>
      <c r="D8" s="5" t="s">
        <v>46</v>
      </c>
    </row>
    <row r="9" spans="1:5" ht="14.4" customHeight="1" x14ac:dyDescent="0.3">
      <c r="B9" s="40">
        <v>41523</v>
      </c>
      <c r="C9" s="96">
        <v>1000</v>
      </c>
      <c r="D9" s="5" t="s">
        <v>44</v>
      </c>
    </row>
    <row r="10" spans="1:5" ht="14.4" x14ac:dyDescent="0.3">
      <c r="B10" s="40">
        <v>41528</v>
      </c>
      <c r="C10" s="96">
        <v>20000</v>
      </c>
      <c r="D10" s="5" t="s">
        <v>138</v>
      </c>
    </row>
    <row r="11" spans="1:5" ht="14.4" customHeight="1" x14ac:dyDescent="0.3">
      <c r="B11" s="40">
        <v>41529</v>
      </c>
      <c r="C11" s="96">
        <v>500</v>
      </c>
      <c r="D11" s="5" t="s">
        <v>139</v>
      </c>
    </row>
    <row r="12" spans="1:5" ht="14.4" x14ac:dyDescent="0.3">
      <c r="B12" s="40">
        <v>41529</v>
      </c>
      <c r="C12" s="96">
        <v>10000</v>
      </c>
      <c r="D12" s="5" t="s">
        <v>140</v>
      </c>
    </row>
    <row r="13" spans="1:5" ht="14.4" customHeight="1" x14ac:dyDescent="0.3">
      <c r="B13" s="40">
        <v>41529</v>
      </c>
      <c r="C13" s="96">
        <v>500</v>
      </c>
      <c r="D13" s="5" t="s">
        <v>44</v>
      </c>
    </row>
    <row r="14" spans="1:5" ht="14.4" x14ac:dyDescent="0.3">
      <c r="B14" s="40">
        <v>41531</v>
      </c>
      <c r="C14" s="96">
        <v>700</v>
      </c>
      <c r="D14" s="6" t="s">
        <v>141</v>
      </c>
    </row>
    <row r="15" spans="1:5" ht="14.4" x14ac:dyDescent="0.3">
      <c r="B15" s="40">
        <v>41531</v>
      </c>
      <c r="C15" s="96">
        <v>300</v>
      </c>
      <c r="D15" s="6" t="s">
        <v>141</v>
      </c>
    </row>
    <row r="16" spans="1:5" ht="14.4" customHeight="1" x14ac:dyDescent="0.3">
      <c r="B16" s="40">
        <v>41532</v>
      </c>
      <c r="C16" s="96">
        <v>1000</v>
      </c>
      <c r="D16" s="5" t="s">
        <v>142</v>
      </c>
    </row>
    <row r="17" spans="2:4" ht="14.4" x14ac:dyDescent="0.3">
      <c r="B17" s="40">
        <v>41533</v>
      </c>
      <c r="C17" s="96">
        <v>10000</v>
      </c>
      <c r="D17" s="5" t="s">
        <v>143</v>
      </c>
    </row>
    <row r="18" spans="2:4" ht="14.4" x14ac:dyDescent="0.3">
      <c r="B18" s="40">
        <v>41536</v>
      </c>
      <c r="C18" s="96">
        <v>500</v>
      </c>
      <c r="D18" s="5" t="s">
        <v>44</v>
      </c>
    </row>
    <row r="19" spans="2:4" ht="14.4" customHeight="1" x14ac:dyDescent="0.3">
      <c r="B19" s="40">
        <v>41542</v>
      </c>
      <c r="C19" s="96">
        <v>5000</v>
      </c>
      <c r="D19" s="5" t="s">
        <v>144</v>
      </c>
    </row>
    <row r="20" spans="2:4" ht="14.4" x14ac:dyDescent="0.3">
      <c r="B20" s="40">
        <v>41543</v>
      </c>
      <c r="C20" s="96">
        <v>1500</v>
      </c>
      <c r="D20" s="5" t="s">
        <v>145</v>
      </c>
    </row>
    <row r="21" spans="2:4" ht="14.4" customHeight="1" x14ac:dyDescent="0.3">
      <c r="B21" s="40">
        <v>41543</v>
      </c>
      <c r="C21" s="96">
        <v>15000</v>
      </c>
      <c r="D21" s="5" t="s">
        <v>146</v>
      </c>
    </row>
    <row r="22" spans="2:4" ht="14.4" x14ac:dyDescent="0.3">
      <c r="B22" s="40">
        <v>41543</v>
      </c>
      <c r="C22" s="96">
        <v>500</v>
      </c>
      <c r="D22" s="6" t="s">
        <v>147</v>
      </c>
    </row>
    <row r="23" spans="2:4" ht="14.4" customHeight="1" x14ac:dyDescent="0.3">
      <c r="B23" s="40">
        <v>41543</v>
      </c>
      <c r="C23" s="96">
        <v>1000</v>
      </c>
      <c r="D23" s="5" t="s">
        <v>148</v>
      </c>
    </row>
    <row r="24" spans="2:4" ht="14.4" x14ac:dyDescent="0.3">
      <c r="B24" s="40">
        <v>41544</v>
      </c>
      <c r="C24" s="96">
        <v>300</v>
      </c>
      <c r="D24" s="5" t="s">
        <v>149</v>
      </c>
    </row>
    <row r="25" spans="2:4" ht="14.4" customHeight="1" x14ac:dyDescent="0.3">
      <c r="B25" s="40">
        <v>41544</v>
      </c>
      <c r="C25" s="96">
        <v>9000</v>
      </c>
      <c r="D25" s="6" t="s">
        <v>144</v>
      </c>
    </row>
    <row r="26" spans="2:4" ht="14.4" x14ac:dyDescent="0.3">
      <c r="B26" s="40">
        <v>41546</v>
      </c>
      <c r="C26" s="96">
        <v>30000</v>
      </c>
      <c r="D26" s="5" t="s">
        <v>150</v>
      </c>
    </row>
    <row r="27" spans="2:4" x14ac:dyDescent="0.25">
      <c r="B27" s="26" t="s">
        <v>10</v>
      </c>
      <c r="C27" s="101">
        <f>SUM(C5:C26)</f>
        <v>112400</v>
      </c>
      <c r="D27" s="58"/>
    </row>
    <row r="28" spans="2:4" x14ac:dyDescent="0.25">
      <c r="B28" s="62" t="s">
        <v>17</v>
      </c>
      <c r="C28" s="102">
        <f>C27*0.06</f>
        <v>6744</v>
      </c>
      <c r="D28" s="58"/>
    </row>
    <row r="29" spans="2:4" x14ac:dyDescent="0.25">
      <c r="B29" s="29"/>
      <c r="C29" s="103"/>
      <c r="D29" s="21"/>
    </row>
    <row r="30" spans="2:4" x14ac:dyDescent="0.25">
      <c r="B30" s="29"/>
      <c r="C30" s="103"/>
      <c r="D30" s="21"/>
    </row>
    <row r="31" spans="2:4" s="21" customFormat="1" x14ac:dyDescent="0.25">
      <c r="B31" s="29"/>
      <c r="C31" s="103"/>
    </row>
    <row r="32" spans="2:4" s="21" customFormat="1" x14ac:dyDescent="0.25">
      <c r="B32" s="29"/>
      <c r="C32" s="103"/>
    </row>
    <row r="33" spans="2:3" s="21" customFormat="1" x14ac:dyDescent="0.25">
      <c r="B33" s="29"/>
      <c r="C33" s="103"/>
    </row>
    <row r="34" spans="2:3" s="21" customFormat="1" x14ac:dyDescent="0.25">
      <c r="B34" s="29"/>
      <c r="C34" s="103"/>
    </row>
    <row r="35" spans="2:3" s="21" customFormat="1" x14ac:dyDescent="0.25">
      <c r="B35" s="29"/>
      <c r="C35" s="103"/>
    </row>
    <row r="36" spans="2:3" s="21" customFormat="1" x14ac:dyDescent="0.25">
      <c r="B36" s="29"/>
      <c r="C36" s="103"/>
    </row>
    <row r="37" spans="2:3" s="21" customFormat="1" x14ac:dyDescent="0.25">
      <c r="B37" s="29"/>
      <c r="C37" s="103"/>
    </row>
    <row r="38" spans="2:3" s="21" customFormat="1" x14ac:dyDescent="0.25">
      <c r="B38" s="29"/>
      <c r="C38" s="103"/>
    </row>
    <row r="39" spans="2:3" s="21" customFormat="1" x14ac:dyDescent="0.25">
      <c r="B39" s="29"/>
      <c r="C39" s="103"/>
    </row>
    <row r="40" spans="2:3" s="21" customFormat="1" x14ac:dyDescent="0.25">
      <c r="B40" s="29"/>
      <c r="C40" s="103"/>
    </row>
    <row r="41" spans="2:3" s="21" customFormat="1" x14ac:dyDescent="0.25">
      <c r="B41" s="29"/>
      <c r="C41" s="103"/>
    </row>
    <row r="42" spans="2:3" s="21" customFormat="1" x14ac:dyDescent="0.25">
      <c r="B42" s="29"/>
      <c r="C42" s="103"/>
    </row>
    <row r="43" spans="2:3" s="21" customFormat="1" x14ac:dyDescent="0.25">
      <c r="B43" s="29"/>
      <c r="C43" s="103"/>
    </row>
    <row r="44" spans="2:3" s="21" customFormat="1" x14ac:dyDescent="0.25">
      <c r="B44" s="29"/>
      <c r="C44" s="103"/>
    </row>
    <row r="45" spans="2:3" s="21" customFormat="1" x14ac:dyDescent="0.25">
      <c r="B45" s="29"/>
      <c r="C45" s="103"/>
    </row>
    <row r="46" spans="2:3" s="21" customFormat="1" x14ac:dyDescent="0.25">
      <c r="B46" s="29"/>
      <c r="C46" s="103"/>
    </row>
    <row r="47" spans="2:3" s="21" customFormat="1" x14ac:dyDescent="0.25">
      <c r="B47" s="29"/>
      <c r="C47" s="103"/>
    </row>
    <row r="48" spans="2:3" s="21" customFormat="1" x14ac:dyDescent="0.25">
      <c r="B48" s="29"/>
      <c r="C48" s="103"/>
    </row>
    <row r="49" spans="2:3" s="21" customFormat="1" x14ac:dyDescent="0.25">
      <c r="B49" s="29"/>
      <c r="C49" s="103"/>
    </row>
    <row r="50" spans="2:3" s="21" customFormat="1" x14ac:dyDescent="0.25">
      <c r="B50" s="29"/>
      <c r="C50" s="103"/>
    </row>
    <row r="51" spans="2:3" s="21" customFormat="1" x14ac:dyDescent="0.25">
      <c r="B51" s="29"/>
      <c r="C51" s="103"/>
    </row>
    <row r="52" spans="2:3" s="21" customFormat="1" x14ac:dyDescent="0.25">
      <c r="B52" s="29"/>
      <c r="C52" s="103"/>
    </row>
    <row r="53" spans="2:3" s="21" customFormat="1" x14ac:dyDescent="0.25">
      <c r="B53" s="29"/>
      <c r="C53" s="103"/>
    </row>
    <row r="54" spans="2:3" s="21" customFormat="1" x14ac:dyDescent="0.25">
      <c r="B54" s="29"/>
      <c r="C54" s="103"/>
    </row>
    <row r="55" spans="2:3" s="21" customFormat="1" x14ac:dyDescent="0.25">
      <c r="B55" s="29"/>
      <c r="C55" s="103"/>
    </row>
    <row r="56" spans="2:3" s="21" customFormat="1" x14ac:dyDescent="0.25">
      <c r="B56" s="29"/>
      <c r="C56" s="103"/>
    </row>
    <row r="57" spans="2:3" s="21" customFormat="1" x14ac:dyDescent="0.25">
      <c r="B57" s="29"/>
      <c r="C57" s="103"/>
    </row>
    <row r="58" spans="2:3" s="21" customFormat="1" x14ac:dyDescent="0.25">
      <c r="B58" s="29"/>
      <c r="C58" s="103"/>
    </row>
    <row r="59" spans="2:3" s="21" customFormat="1" x14ac:dyDescent="0.25">
      <c r="B59" s="29"/>
      <c r="C59" s="103"/>
    </row>
    <row r="60" spans="2:3" s="21" customFormat="1" x14ac:dyDescent="0.25">
      <c r="B60" s="29"/>
      <c r="C60" s="103"/>
    </row>
    <row r="61" spans="2:3" s="21" customFormat="1" x14ac:dyDescent="0.25">
      <c r="B61" s="29"/>
      <c r="C61" s="103"/>
    </row>
    <row r="62" spans="2:3" s="21" customFormat="1" x14ac:dyDescent="0.25">
      <c r="B62" s="29"/>
      <c r="C62" s="103"/>
    </row>
    <row r="63" spans="2:3" s="21" customFormat="1" x14ac:dyDescent="0.25">
      <c r="B63" s="29"/>
      <c r="C63" s="103"/>
    </row>
    <row r="64" spans="2:3" s="21" customFormat="1" x14ac:dyDescent="0.25">
      <c r="B64" s="29"/>
      <c r="C64" s="103"/>
    </row>
    <row r="65" spans="2:3" s="21" customFormat="1" x14ac:dyDescent="0.25">
      <c r="B65" s="29"/>
      <c r="C65" s="103"/>
    </row>
    <row r="66" spans="2:3" s="21" customFormat="1" x14ac:dyDescent="0.25">
      <c r="B66" s="29"/>
      <c r="C66" s="103"/>
    </row>
    <row r="67" spans="2:3" s="21" customFormat="1" x14ac:dyDescent="0.25">
      <c r="B67" s="29"/>
      <c r="C67" s="103"/>
    </row>
    <row r="68" spans="2:3" s="21" customFormat="1" x14ac:dyDescent="0.25">
      <c r="B68" s="29"/>
      <c r="C68" s="103"/>
    </row>
    <row r="69" spans="2:3" s="21" customFormat="1" x14ac:dyDescent="0.25">
      <c r="B69" s="29"/>
      <c r="C69" s="103"/>
    </row>
    <row r="70" spans="2:3" s="21" customFormat="1" x14ac:dyDescent="0.25">
      <c r="B70" s="29"/>
      <c r="C70" s="103"/>
    </row>
    <row r="71" spans="2:3" s="21" customFormat="1" x14ac:dyDescent="0.25">
      <c r="B71" s="29"/>
      <c r="C71" s="103"/>
    </row>
    <row r="72" spans="2:3" s="21" customFormat="1" x14ac:dyDescent="0.25">
      <c r="B72" s="29"/>
      <c r="C72" s="103"/>
    </row>
    <row r="73" spans="2:3" s="21" customFormat="1" x14ac:dyDescent="0.25">
      <c r="B73" s="29"/>
      <c r="C73" s="103"/>
    </row>
    <row r="74" spans="2:3" s="21" customFormat="1" x14ac:dyDescent="0.25">
      <c r="B74" s="29"/>
      <c r="C74" s="103"/>
    </row>
    <row r="75" spans="2:3" s="21" customFormat="1" x14ac:dyDescent="0.25">
      <c r="B75" s="29"/>
      <c r="C75" s="103"/>
    </row>
    <row r="76" spans="2:3" s="21" customFormat="1" x14ac:dyDescent="0.25">
      <c r="B76" s="29"/>
      <c r="C76" s="103"/>
    </row>
    <row r="77" spans="2:3" s="21" customFormat="1" x14ac:dyDescent="0.25">
      <c r="B77" s="29"/>
      <c r="C77" s="103"/>
    </row>
    <row r="78" spans="2:3" s="21" customFormat="1" x14ac:dyDescent="0.25">
      <c r="B78" s="29"/>
      <c r="C78" s="103"/>
    </row>
    <row r="79" spans="2:3" s="21" customFormat="1" x14ac:dyDescent="0.25">
      <c r="B79" s="29"/>
      <c r="C79" s="103"/>
    </row>
    <row r="80" spans="2:3" s="21" customFormat="1" x14ac:dyDescent="0.25">
      <c r="B80" s="29"/>
      <c r="C80" s="103"/>
    </row>
    <row r="81" spans="2:3" s="21" customFormat="1" x14ac:dyDescent="0.25">
      <c r="B81" s="29"/>
      <c r="C81" s="103"/>
    </row>
    <row r="82" spans="2:3" s="21" customFormat="1" x14ac:dyDescent="0.25">
      <c r="B82" s="29"/>
      <c r="C82" s="103"/>
    </row>
    <row r="83" spans="2:3" s="21" customFormat="1" x14ac:dyDescent="0.25">
      <c r="B83" s="29"/>
      <c r="C83" s="103"/>
    </row>
    <row r="84" spans="2:3" s="21" customFormat="1" x14ac:dyDescent="0.25">
      <c r="B84" s="29"/>
      <c r="C84" s="103"/>
    </row>
    <row r="85" spans="2:3" s="21" customFormat="1" x14ac:dyDescent="0.25">
      <c r="B85" s="29"/>
      <c r="C85" s="103"/>
    </row>
    <row r="86" spans="2:3" s="21" customFormat="1" x14ac:dyDescent="0.25">
      <c r="B86" s="29"/>
      <c r="C86" s="103"/>
    </row>
    <row r="87" spans="2:3" s="21" customFormat="1" x14ac:dyDescent="0.25">
      <c r="B87" s="29"/>
      <c r="C87" s="103"/>
    </row>
    <row r="88" spans="2:3" s="21" customFormat="1" x14ac:dyDescent="0.25">
      <c r="B88" s="29"/>
      <c r="C88" s="103"/>
    </row>
    <row r="89" spans="2:3" s="21" customFormat="1" x14ac:dyDescent="0.25">
      <c r="B89" s="29"/>
      <c r="C89" s="103"/>
    </row>
    <row r="90" spans="2:3" s="21" customFormat="1" x14ac:dyDescent="0.25">
      <c r="B90" s="29"/>
      <c r="C90" s="103"/>
    </row>
    <row r="91" spans="2:3" s="21" customFormat="1" x14ac:dyDescent="0.25">
      <c r="B91" s="29"/>
      <c r="C91" s="103"/>
    </row>
    <row r="92" spans="2:3" s="21" customFormat="1" x14ac:dyDescent="0.25">
      <c r="B92" s="29"/>
      <c r="C92" s="103"/>
    </row>
    <row r="93" spans="2:3" s="21" customFormat="1" x14ac:dyDescent="0.25">
      <c r="B93" s="29"/>
      <c r="C93" s="103"/>
    </row>
    <row r="94" spans="2:3" s="21" customFormat="1" x14ac:dyDescent="0.25">
      <c r="B94" s="29"/>
      <c r="C94" s="103"/>
    </row>
    <row r="95" spans="2:3" s="21" customFormat="1" x14ac:dyDescent="0.25">
      <c r="B95" s="29"/>
      <c r="C95" s="103"/>
    </row>
    <row r="96" spans="2:3" s="21" customFormat="1" x14ac:dyDescent="0.25">
      <c r="B96" s="29"/>
      <c r="C96" s="103"/>
    </row>
    <row r="97" spans="2:3" s="21" customFormat="1" x14ac:dyDescent="0.25">
      <c r="B97" s="29"/>
      <c r="C97" s="103"/>
    </row>
    <row r="98" spans="2:3" s="21" customFormat="1" x14ac:dyDescent="0.25">
      <c r="B98" s="29"/>
      <c r="C98" s="103"/>
    </row>
    <row r="99" spans="2:3" s="21" customFormat="1" x14ac:dyDescent="0.25">
      <c r="B99" s="29"/>
      <c r="C99" s="103"/>
    </row>
    <row r="100" spans="2:3" s="21" customFormat="1" x14ac:dyDescent="0.25">
      <c r="B100" s="29"/>
      <c r="C100" s="103"/>
    </row>
    <row r="101" spans="2:3" s="21" customFormat="1" x14ac:dyDescent="0.25">
      <c r="B101" s="29"/>
      <c r="C101" s="103"/>
    </row>
    <row r="102" spans="2:3" s="21" customFormat="1" x14ac:dyDescent="0.25">
      <c r="B102" s="29"/>
      <c r="C102" s="103"/>
    </row>
    <row r="103" spans="2:3" s="21" customFormat="1" x14ac:dyDescent="0.25">
      <c r="B103" s="29"/>
      <c r="C103" s="103"/>
    </row>
    <row r="104" spans="2:3" s="21" customFormat="1" x14ac:dyDescent="0.25">
      <c r="B104" s="29"/>
      <c r="C104" s="103"/>
    </row>
    <row r="105" spans="2:3" s="21" customFormat="1" x14ac:dyDescent="0.25">
      <c r="B105" s="29"/>
      <c r="C105" s="103"/>
    </row>
    <row r="106" spans="2:3" s="21" customFormat="1" x14ac:dyDescent="0.25">
      <c r="B106" s="29"/>
      <c r="C106" s="103"/>
    </row>
    <row r="107" spans="2:3" s="21" customFormat="1" x14ac:dyDescent="0.25">
      <c r="B107" s="29"/>
      <c r="C107" s="103"/>
    </row>
    <row r="108" spans="2:3" s="21" customFormat="1" x14ac:dyDescent="0.25">
      <c r="B108" s="29"/>
      <c r="C108" s="103"/>
    </row>
    <row r="109" spans="2:3" s="21" customFormat="1" x14ac:dyDescent="0.25">
      <c r="B109" s="29"/>
      <c r="C109" s="103"/>
    </row>
    <row r="110" spans="2:3" s="21" customFormat="1" x14ac:dyDescent="0.25">
      <c r="B110" s="29"/>
      <c r="C110" s="103"/>
    </row>
    <row r="111" spans="2:3" s="21" customFormat="1" x14ac:dyDescent="0.25">
      <c r="B111" s="29"/>
      <c r="C111" s="103"/>
    </row>
    <row r="112" spans="2:3" s="21" customFormat="1" x14ac:dyDescent="0.25">
      <c r="B112" s="29"/>
      <c r="C112" s="103"/>
    </row>
    <row r="113" spans="2:3" s="21" customFormat="1" x14ac:dyDescent="0.25">
      <c r="B113" s="29"/>
      <c r="C113" s="103"/>
    </row>
    <row r="114" spans="2:3" s="21" customFormat="1" x14ac:dyDescent="0.25">
      <c r="B114" s="29"/>
      <c r="C114" s="103"/>
    </row>
    <row r="115" spans="2:3" s="21" customFormat="1" x14ac:dyDescent="0.25">
      <c r="B115" s="29"/>
      <c r="C115" s="103"/>
    </row>
    <row r="116" spans="2:3" s="21" customFormat="1" x14ac:dyDescent="0.25">
      <c r="B116" s="29"/>
      <c r="C116" s="103"/>
    </row>
    <row r="117" spans="2:3" s="21" customFormat="1" x14ac:dyDescent="0.25">
      <c r="B117" s="29"/>
      <c r="C117" s="103"/>
    </row>
    <row r="118" spans="2:3" s="21" customFormat="1" x14ac:dyDescent="0.25">
      <c r="B118" s="29"/>
      <c r="C118" s="103"/>
    </row>
    <row r="119" spans="2:3" s="21" customFormat="1" x14ac:dyDescent="0.25">
      <c r="B119" s="29"/>
      <c r="C119" s="103"/>
    </row>
    <row r="120" spans="2:3" s="21" customFormat="1" x14ac:dyDescent="0.25">
      <c r="B120" s="29"/>
      <c r="C120" s="103"/>
    </row>
    <row r="121" spans="2:3" s="21" customFormat="1" x14ac:dyDescent="0.25">
      <c r="B121" s="29"/>
      <c r="C121" s="103"/>
    </row>
    <row r="122" spans="2:3" s="21" customFormat="1" x14ac:dyDescent="0.25">
      <c r="B122" s="29"/>
      <c r="C122" s="103"/>
    </row>
    <row r="123" spans="2:3" s="21" customFormat="1" x14ac:dyDescent="0.25">
      <c r="B123" s="29"/>
      <c r="C123" s="103"/>
    </row>
    <row r="124" spans="2:3" s="21" customFormat="1" x14ac:dyDescent="0.25">
      <c r="B124" s="29"/>
      <c r="C124" s="103"/>
    </row>
    <row r="125" spans="2:3" s="21" customFormat="1" x14ac:dyDescent="0.25">
      <c r="B125" s="29"/>
      <c r="C125" s="103"/>
    </row>
    <row r="126" spans="2:3" s="21" customFormat="1" x14ac:dyDescent="0.25">
      <c r="B126" s="29"/>
      <c r="C126" s="103"/>
    </row>
    <row r="127" spans="2:3" s="21" customFormat="1" x14ac:dyDescent="0.25">
      <c r="B127" s="29"/>
      <c r="C127" s="103"/>
    </row>
    <row r="128" spans="2:3" s="21" customFormat="1" x14ac:dyDescent="0.25">
      <c r="B128" s="29"/>
      <c r="C128" s="103"/>
    </row>
    <row r="129" spans="2:3" s="21" customFormat="1" x14ac:dyDescent="0.25">
      <c r="B129" s="29"/>
      <c r="C129" s="103"/>
    </row>
    <row r="130" spans="2:3" s="21" customFormat="1" x14ac:dyDescent="0.25">
      <c r="B130" s="29"/>
      <c r="C130" s="103"/>
    </row>
    <row r="131" spans="2:3" s="21" customFormat="1" x14ac:dyDescent="0.25">
      <c r="B131" s="29"/>
      <c r="C131" s="103"/>
    </row>
    <row r="132" spans="2:3" s="21" customFormat="1" x14ac:dyDescent="0.25">
      <c r="B132" s="29"/>
      <c r="C132" s="103"/>
    </row>
    <row r="133" spans="2:3" s="21" customFormat="1" x14ac:dyDescent="0.25">
      <c r="B133" s="29"/>
      <c r="C133" s="103"/>
    </row>
    <row r="134" spans="2:3" s="21" customFormat="1" x14ac:dyDescent="0.25">
      <c r="B134" s="29"/>
      <c r="C134" s="103"/>
    </row>
    <row r="135" spans="2:3" s="21" customFormat="1" x14ac:dyDescent="0.25">
      <c r="B135" s="29"/>
      <c r="C135" s="103"/>
    </row>
    <row r="136" spans="2:3" s="21" customFormat="1" x14ac:dyDescent="0.25">
      <c r="B136" s="29"/>
      <c r="C136" s="103"/>
    </row>
    <row r="137" spans="2:3" s="21" customFormat="1" x14ac:dyDescent="0.25">
      <c r="B137" s="29"/>
      <c r="C137" s="103"/>
    </row>
    <row r="138" spans="2:3" s="21" customFormat="1" x14ac:dyDescent="0.25">
      <c r="B138" s="29"/>
      <c r="C138" s="103"/>
    </row>
    <row r="139" spans="2:3" s="21" customFormat="1" x14ac:dyDescent="0.25">
      <c r="B139" s="29"/>
      <c r="C139" s="103"/>
    </row>
    <row r="140" spans="2:3" s="21" customFormat="1" x14ac:dyDescent="0.25">
      <c r="B140" s="29"/>
      <c r="C140" s="103"/>
    </row>
    <row r="141" spans="2:3" s="21" customFormat="1" x14ac:dyDescent="0.25">
      <c r="B141" s="29"/>
      <c r="C141" s="103"/>
    </row>
    <row r="142" spans="2:3" s="21" customFormat="1" x14ac:dyDescent="0.25">
      <c r="B142" s="29"/>
      <c r="C142" s="103"/>
    </row>
    <row r="143" spans="2:3" s="21" customFormat="1" x14ac:dyDescent="0.25">
      <c r="B143" s="29"/>
      <c r="C143" s="103"/>
    </row>
    <row r="144" spans="2:3" s="21" customFormat="1" x14ac:dyDescent="0.25">
      <c r="B144" s="29"/>
      <c r="C144" s="103"/>
    </row>
    <row r="145" spans="2:3" s="21" customFormat="1" x14ac:dyDescent="0.25">
      <c r="B145" s="29"/>
      <c r="C145" s="103"/>
    </row>
    <row r="146" spans="2:3" s="21" customFormat="1" x14ac:dyDescent="0.25">
      <c r="B146" s="29"/>
      <c r="C146" s="103"/>
    </row>
    <row r="147" spans="2:3" s="21" customFormat="1" x14ac:dyDescent="0.25">
      <c r="B147" s="29"/>
      <c r="C147" s="103"/>
    </row>
    <row r="148" spans="2:3" s="21" customFormat="1" x14ac:dyDescent="0.25">
      <c r="B148" s="29"/>
      <c r="C148" s="103"/>
    </row>
    <row r="149" spans="2:3" s="21" customFormat="1" x14ac:dyDescent="0.25">
      <c r="B149" s="29"/>
      <c r="C149" s="103"/>
    </row>
    <row r="150" spans="2:3" s="21" customFormat="1" x14ac:dyDescent="0.25">
      <c r="B150" s="29"/>
      <c r="C150" s="103"/>
    </row>
    <row r="151" spans="2:3" s="21" customFormat="1" x14ac:dyDescent="0.25">
      <c r="B151" s="29"/>
      <c r="C151" s="103"/>
    </row>
    <row r="152" spans="2:3" s="21" customFormat="1" x14ac:dyDescent="0.25">
      <c r="B152" s="29"/>
      <c r="C152" s="103"/>
    </row>
    <row r="153" spans="2:3" s="21" customFormat="1" x14ac:dyDescent="0.25">
      <c r="B153" s="29"/>
      <c r="C153" s="103"/>
    </row>
    <row r="154" spans="2:3" s="21" customFormat="1" x14ac:dyDescent="0.25">
      <c r="B154" s="29"/>
      <c r="C154" s="103"/>
    </row>
    <row r="155" spans="2:3" s="21" customFormat="1" x14ac:dyDescent="0.25">
      <c r="B155" s="29"/>
      <c r="C155" s="103"/>
    </row>
    <row r="156" spans="2:3" s="21" customFormat="1" x14ac:dyDescent="0.25">
      <c r="B156" s="29"/>
      <c r="C156" s="103"/>
    </row>
    <row r="157" spans="2:3" s="21" customFormat="1" x14ac:dyDescent="0.25">
      <c r="B157" s="29"/>
      <c r="C157" s="103"/>
    </row>
    <row r="158" spans="2:3" s="21" customFormat="1" x14ac:dyDescent="0.25">
      <c r="B158" s="29"/>
      <c r="C158" s="103"/>
    </row>
    <row r="159" spans="2:3" s="21" customFormat="1" x14ac:dyDescent="0.25">
      <c r="B159" s="29"/>
      <c r="C159" s="103"/>
    </row>
    <row r="160" spans="2:3" s="21" customFormat="1" x14ac:dyDescent="0.25">
      <c r="B160" s="29"/>
      <c r="C160" s="103"/>
    </row>
    <row r="161" spans="2:3" s="21" customFormat="1" x14ac:dyDescent="0.25">
      <c r="B161" s="29"/>
      <c r="C161" s="103"/>
    </row>
    <row r="162" spans="2:3" s="21" customFormat="1" x14ac:dyDescent="0.25">
      <c r="B162" s="29"/>
      <c r="C162" s="103"/>
    </row>
    <row r="163" spans="2:3" s="21" customFormat="1" x14ac:dyDescent="0.25">
      <c r="B163" s="29"/>
      <c r="C163" s="103"/>
    </row>
    <row r="164" spans="2:3" s="21" customFormat="1" x14ac:dyDescent="0.25">
      <c r="B164" s="29"/>
      <c r="C164" s="103"/>
    </row>
    <row r="165" spans="2:3" s="21" customFormat="1" x14ac:dyDescent="0.25">
      <c r="B165" s="29"/>
      <c r="C165" s="103"/>
    </row>
    <row r="166" spans="2:3" s="21" customFormat="1" x14ac:dyDescent="0.25">
      <c r="B166" s="29"/>
      <c r="C166" s="103"/>
    </row>
    <row r="167" spans="2:3" s="21" customFormat="1" x14ac:dyDescent="0.25">
      <c r="B167" s="29"/>
      <c r="C167" s="103"/>
    </row>
    <row r="168" spans="2:3" s="21" customFormat="1" x14ac:dyDescent="0.25">
      <c r="B168" s="29"/>
      <c r="C168" s="103"/>
    </row>
    <row r="169" spans="2:3" s="21" customFormat="1" x14ac:dyDescent="0.25">
      <c r="B169" s="29"/>
      <c r="C169" s="103"/>
    </row>
    <row r="170" spans="2:3" s="21" customFormat="1" x14ac:dyDescent="0.25">
      <c r="B170" s="29"/>
      <c r="C170" s="103"/>
    </row>
    <row r="171" spans="2:3" s="21" customFormat="1" x14ac:dyDescent="0.25">
      <c r="B171" s="29"/>
      <c r="C171" s="103"/>
    </row>
    <row r="172" spans="2:3" s="21" customFormat="1" x14ac:dyDescent="0.25">
      <c r="B172" s="29"/>
      <c r="C172" s="103"/>
    </row>
    <row r="173" spans="2:3" s="21" customFormat="1" x14ac:dyDescent="0.25">
      <c r="B173" s="29"/>
      <c r="C173" s="103"/>
    </row>
    <row r="174" spans="2:3" s="21" customFormat="1" x14ac:dyDescent="0.25">
      <c r="B174" s="29"/>
      <c r="C174" s="103"/>
    </row>
    <row r="175" spans="2:3" s="21" customFormat="1" x14ac:dyDescent="0.25">
      <c r="B175" s="29"/>
      <c r="C175" s="103"/>
    </row>
    <row r="176" spans="2:3" s="21" customFormat="1" x14ac:dyDescent="0.25">
      <c r="B176" s="29"/>
      <c r="C176" s="103"/>
    </row>
    <row r="177" spans="2:3" s="21" customFormat="1" x14ac:dyDescent="0.25">
      <c r="B177" s="29"/>
      <c r="C177" s="103"/>
    </row>
    <row r="178" spans="2:3" s="21" customFormat="1" x14ac:dyDescent="0.25">
      <c r="B178" s="29"/>
      <c r="C178" s="103"/>
    </row>
    <row r="179" spans="2:3" s="21" customFormat="1" x14ac:dyDescent="0.25">
      <c r="B179" s="29"/>
      <c r="C179" s="103"/>
    </row>
    <row r="180" spans="2:3" s="21" customFormat="1" x14ac:dyDescent="0.25">
      <c r="B180" s="29"/>
      <c r="C180" s="103"/>
    </row>
    <row r="181" spans="2:3" s="21" customFormat="1" x14ac:dyDescent="0.25">
      <c r="B181" s="29"/>
      <c r="C181" s="103"/>
    </row>
    <row r="182" spans="2:3" s="21" customFormat="1" x14ac:dyDescent="0.25">
      <c r="B182" s="29"/>
      <c r="C182" s="103"/>
    </row>
    <row r="183" spans="2:3" s="21" customFormat="1" x14ac:dyDescent="0.25">
      <c r="B183" s="29"/>
      <c r="C183" s="103"/>
    </row>
    <row r="184" spans="2:3" s="21" customFormat="1" x14ac:dyDescent="0.25">
      <c r="B184" s="29"/>
      <c r="C184" s="103"/>
    </row>
    <row r="185" spans="2:3" s="21" customFormat="1" x14ac:dyDescent="0.25">
      <c r="B185" s="29"/>
      <c r="C185" s="103"/>
    </row>
    <row r="186" spans="2:3" s="21" customFormat="1" x14ac:dyDescent="0.25">
      <c r="B186" s="29"/>
      <c r="C186" s="103"/>
    </row>
    <row r="187" spans="2:3" s="21" customFormat="1" x14ac:dyDescent="0.25">
      <c r="B187" s="29"/>
      <c r="C187" s="103"/>
    </row>
    <row r="188" spans="2:3" s="21" customFormat="1" x14ac:dyDescent="0.25">
      <c r="B188" s="29"/>
      <c r="C188" s="103"/>
    </row>
    <row r="189" spans="2:3" s="21" customFormat="1" x14ac:dyDescent="0.25">
      <c r="B189" s="29"/>
      <c r="C189" s="103"/>
    </row>
    <row r="190" spans="2:3" s="21" customFormat="1" x14ac:dyDescent="0.25">
      <c r="B190" s="29"/>
      <c r="C190" s="103"/>
    </row>
    <row r="191" spans="2:3" s="21" customFormat="1" x14ac:dyDescent="0.25">
      <c r="B191" s="29"/>
      <c r="C191" s="103"/>
    </row>
    <row r="192" spans="2:3" s="21" customFormat="1" x14ac:dyDescent="0.25">
      <c r="B192" s="29"/>
      <c r="C192" s="103"/>
    </row>
    <row r="193" spans="2:3" s="21" customFormat="1" x14ac:dyDescent="0.25">
      <c r="B193" s="29"/>
      <c r="C193" s="103"/>
    </row>
    <row r="194" spans="2:3" s="21" customFormat="1" x14ac:dyDescent="0.25">
      <c r="B194" s="29"/>
      <c r="C194" s="103"/>
    </row>
    <row r="195" spans="2:3" s="21" customFormat="1" x14ac:dyDescent="0.25">
      <c r="B195" s="29"/>
      <c r="C195" s="103"/>
    </row>
    <row r="196" spans="2:3" s="21" customFormat="1" x14ac:dyDescent="0.25">
      <c r="B196" s="29"/>
      <c r="C196" s="103"/>
    </row>
    <row r="197" spans="2:3" s="21" customFormat="1" x14ac:dyDescent="0.25">
      <c r="B197" s="29"/>
      <c r="C197" s="103"/>
    </row>
    <row r="198" spans="2:3" s="21" customFormat="1" x14ac:dyDescent="0.25">
      <c r="B198" s="29"/>
      <c r="C198" s="103"/>
    </row>
    <row r="199" spans="2:3" s="21" customFormat="1" x14ac:dyDescent="0.25">
      <c r="B199" s="29"/>
      <c r="C199" s="103"/>
    </row>
    <row r="200" spans="2:3" s="21" customFormat="1" x14ac:dyDescent="0.25">
      <c r="B200" s="29"/>
      <c r="C200" s="103"/>
    </row>
    <row r="201" spans="2:3" s="21" customFormat="1" x14ac:dyDescent="0.25">
      <c r="B201" s="29"/>
      <c r="C201" s="103"/>
    </row>
    <row r="202" spans="2:3" s="21" customFormat="1" x14ac:dyDescent="0.25">
      <c r="B202" s="29"/>
      <c r="C202" s="103"/>
    </row>
    <row r="203" spans="2:3" s="21" customFormat="1" x14ac:dyDescent="0.25">
      <c r="B203" s="29"/>
      <c r="C203" s="103"/>
    </row>
    <row r="204" spans="2:3" s="21" customFormat="1" x14ac:dyDescent="0.25">
      <c r="B204" s="29"/>
      <c r="C204" s="103"/>
    </row>
    <row r="205" spans="2:3" s="21" customFormat="1" x14ac:dyDescent="0.25">
      <c r="B205" s="29"/>
      <c r="C205" s="103"/>
    </row>
    <row r="206" spans="2:3" s="21" customFormat="1" x14ac:dyDescent="0.25">
      <c r="B206" s="29"/>
      <c r="C206" s="103"/>
    </row>
    <row r="207" spans="2:3" s="21" customFormat="1" x14ac:dyDescent="0.25">
      <c r="B207" s="29"/>
      <c r="C207" s="103"/>
    </row>
    <row r="208" spans="2:3" s="21" customFormat="1" x14ac:dyDescent="0.25">
      <c r="B208" s="29"/>
      <c r="C208" s="103"/>
    </row>
    <row r="209" spans="2:3" s="21" customFormat="1" x14ac:dyDescent="0.25">
      <c r="B209" s="29"/>
      <c r="C209" s="103"/>
    </row>
    <row r="210" spans="2:3" s="21" customFormat="1" x14ac:dyDescent="0.25">
      <c r="B210" s="29"/>
      <c r="C210" s="103"/>
    </row>
    <row r="211" spans="2:3" s="21" customFormat="1" x14ac:dyDescent="0.25">
      <c r="B211" s="29"/>
      <c r="C211" s="103"/>
    </row>
    <row r="212" spans="2:3" s="21" customFormat="1" x14ac:dyDescent="0.25">
      <c r="B212" s="29"/>
      <c r="C212" s="103"/>
    </row>
    <row r="213" spans="2:3" s="21" customFormat="1" x14ac:dyDescent="0.25">
      <c r="B213" s="29"/>
      <c r="C213" s="103"/>
    </row>
    <row r="214" spans="2:3" s="21" customFormat="1" x14ac:dyDescent="0.25">
      <c r="B214" s="29"/>
      <c r="C214" s="103"/>
    </row>
    <row r="215" spans="2:3" s="21" customFormat="1" x14ac:dyDescent="0.25">
      <c r="B215" s="29"/>
      <c r="C215" s="103"/>
    </row>
    <row r="216" spans="2:3" s="21" customFormat="1" x14ac:dyDescent="0.25">
      <c r="B216" s="29"/>
      <c r="C216" s="103"/>
    </row>
    <row r="217" spans="2:3" s="21" customFormat="1" x14ac:dyDescent="0.25">
      <c r="B217" s="29"/>
      <c r="C217" s="103"/>
    </row>
    <row r="218" spans="2:3" s="21" customFormat="1" x14ac:dyDescent="0.25">
      <c r="B218" s="29"/>
      <c r="C218" s="103"/>
    </row>
    <row r="219" spans="2:3" s="21" customFormat="1" x14ac:dyDescent="0.25">
      <c r="B219" s="29"/>
      <c r="C219" s="103"/>
    </row>
    <row r="220" spans="2:3" s="21" customFormat="1" x14ac:dyDescent="0.25">
      <c r="B220" s="29"/>
      <c r="C220" s="103"/>
    </row>
    <row r="221" spans="2:3" s="21" customFormat="1" x14ac:dyDescent="0.25">
      <c r="B221" s="29"/>
      <c r="C221" s="103"/>
    </row>
    <row r="222" spans="2:3" s="21" customFormat="1" x14ac:dyDescent="0.25">
      <c r="B222" s="29"/>
      <c r="C222" s="103"/>
    </row>
    <row r="223" spans="2:3" s="21" customFormat="1" x14ac:dyDescent="0.25">
      <c r="B223" s="29"/>
      <c r="C223" s="103"/>
    </row>
    <row r="224" spans="2:3" s="21" customFormat="1" x14ac:dyDescent="0.25">
      <c r="B224" s="29"/>
      <c r="C224" s="103"/>
    </row>
    <row r="225" spans="2:3" s="21" customFormat="1" x14ac:dyDescent="0.25">
      <c r="B225" s="29"/>
      <c r="C225" s="103"/>
    </row>
    <row r="226" spans="2:3" s="21" customFormat="1" x14ac:dyDescent="0.25">
      <c r="B226" s="29"/>
      <c r="C226" s="103"/>
    </row>
    <row r="227" spans="2:3" s="21" customFormat="1" x14ac:dyDescent="0.25">
      <c r="B227" s="29"/>
      <c r="C227" s="103"/>
    </row>
    <row r="228" spans="2:3" s="21" customFormat="1" x14ac:dyDescent="0.25">
      <c r="B228" s="29"/>
      <c r="C228" s="103"/>
    </row>
    <row r="229" spans="2:3" s="21" customFormat="1" x14ac:dyDescent="0.25">
      <c r="B229" s="29"/>
      <c r="C229" s="103"/>
    </row>
    <row r="230" spans="2:3" s="21" customFormat="1" x14ac:dyDescent="0.25">
      <c r="B230" s="29"/>
      <c r="C230" s="103"/>
    </row>
    <row r="231" spans="2:3" s="21" customFormat="1" x14ac:dyDescent="0.25">
      <c r="B231" s="29"/>
      <c r="C231" s="103"/>
    </row>
    <row r="232" spans="2:3" s="21" customFormat="1" x14ac:dyDescent="0.25">
      <c r="B232" s="29"/>
      <c r="C232" s="103"/>
    </row>
    <row r="233" spans="2:3" s="21" customFormat="1" x14ac:dyDescent="0.25">
      <c r="B233" s="29"/>
      <c r="C233" s="103"/>
    </row>
    <row r="234" spans="2:3" s="21" customFormat="1" x14ac:dyDescent="0.25">
      <c r="B234" s="29"/>
      <c r="C234" s="103"/>
    </row>
    <row r="235" spans="2:3" s="21" customFormat="1" x14ac:dyDescent="0.25">
      <c r="B235" s="29"/>
      <c r="C235" s="103"/>
    </row>
    <row r="236" spans="2:3" s="21" customFormat="1" x14ac:dyDescent="0.25">
      <c r="B236" s="29"/>
      <c r="C236" s="103"/>
    </row>
    <row r="237" spans="2:3" s="21" customFormat="1" x14ac:dyDescent="0.25">
      <c r="B237" s="29"/>
      <c r="C237" s="103"/>
    </row>
    <row r="238" spans="2:3" s="21" customFormat="1" x14ac:dyDescent="0.25">
      <c r="B238" s="29"/>
      <c r="C238" s="103"/>
    </row>
    <row r="239" spans="2:3" s="21" customFormat="1" x14ac:dyDescent="0.25">
      <c r="B239" s="29"/>
      <c r="C239" s="103"/>
    </row>
    <row r="240" spans="2:3" s="21" customFormat="1" x14ac:dyDescent="0.25">
      <c r="B240" s="29"/>
      <c r="C240" s="103"/>
    </row>
    <row r="241" spans="2:4" s="21" customFormat="1" x14ac:dyDescent="0.25">
      <c r="B241" s="30"/>
      <c r="C241" s="104"/>
      <c r="D241" s="1"/>
    </row>
    <row r="242" spans="2:4" s="21" customFormat="1" x14ac:dyDescent="0.25">
      <c r="B242" s="30"/>
      <c r="C242" s="104"/>
      <c r="D242" s="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475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13" customWidth="1"/>
    <col min="4" max="4" width="22" style="15" customWidth="1"/>
    <col min="5" max="5" width="16.21875" style="34" customWidth="1"/>
    <col min="6" max="16384" width="9.109375" style="1"/>
  </cols>
  <sheetData>
    <row r="1" spans="1:6" ht="36.6" customHeight="1" x14ac:dyDescent="0.25">
      <c r="A1" s="63"/>
      <c r="B1" s="63"/>
      <c r="C1" s="127" t="s">
        <v>85</v>
      </c>
      <c r="D1" s="127"/>
      <c r="E1" s="127"/>
      <c r="F1" s="64"/>
    </row>
    <row r="2" spans="1:6" ht="13.8" x14ac:dyDescent="0.25">
      <c r="B2" s="24" t="s">
        <v>14</v>
      </c>
      <c r="C2" s="114">
        <f>C11-C12</f>
        <v>2509</v>
      </c>
      <c r="D2" s="118"/>
      <c r="E2" s="31"/>
    </row>
    <row r="3" spans="1:6" x14ac:dyDescent="0.25">
      <c r="B3" s="25"/>
      <c r="C3" s="109"/>
      <c r="D3" s="22"/>
      <c r="E3" s="32"/>
    </row>
    <row r="4" spans="1:6" s="69" customFormat="1" ht="36.6" customHeight="1" x14ac:dyDescent="0.3">
      <c r="B4" s="115" t="s">
        <v>0</v>
      </c>
      <c r="C4" s="116" t="s">
        <v>1</v>
      </c>
      <c r="D4" s="119" t="s">
        <v>2</v>
      </c>
      <c r="E4" s="117" t="s">
        <v>15</v>
      </c>
    </row>
    <row r="5" spans="1:6" s="93" customFormat="1" ht="14.4" x14ac:dyDescent="0.3">
      <c r="B5" s="94" t="s">
        <v>45</v>
      </c>
      <c r="C5" s="110"/>
      <c r="D5" s="120"/>
      <c r="E5" s="95"/>
    </row>
    <row r="6" spans="1:6" s="21" customFormat="1" x14ac:dyDescent="0.25">
      <c r="B6" s="105" t="s">
        <v>65</v>
      </c>
      <c r="C6" s="111">
        <v>1000</v>
      </c>
      <c r="D6" s="37" t="s">
        <v>89</v>
      </c>
      <c r="E6" s="33" t="s">
        <v>71</v>
      </c>
    </row>
    <row r="7" spans="1:6" s="21" customFormat="1" x14ac:dyDescent="0.25">
      <c r="B7" s="105" t="s">
        <v>66</v>
      </c>
      <c r="C7" s="111">
        <v>200</v>
      </c>
      <c r="D7" s="37" t="s">
        <v>89</v>
      </c>
      <c r="E7" s="33" t="s">
        <v>70</v>
      </c>
    </row>
    <row r="8" spans="1:6" s="21" customFormat="1" x14ac:dyDescent="0.25">
      <c r="B8" s="105" t="s">
        <v>67</v>
      </c>
      <c r="C8" s="111">
        <v>100</v>
      </c>
      <c r="D8" s="37" t="s">
        <v>89</v>
      </c>
      <c r="E8" s="33" t="s">
        <v>73</v>
      </c>
    </row>
    <row r="9" spans="1:6" s="21" customFormat="1" x14ac:dyDescent="0.25">
      <c r="B9" s="105" t="s">
        <v>68</v>
      </c>
      <c r="C9" s="111">
        <v>1000</v>
      </c>
      <c r="D9" s="37" t="s">
        <v>89</v>
      </c>
      <c r="E9" s="33" t="s">
        <v>64</v>
      </c>
    </row>
    <row r="10" spans="1:6" s="21" customFormat="1" x14ac:dyDescent="0.25">
      <c r="B10" s="105" t="s">
        <v>69</v>
      </c>
      <c r="C10" s="111">
        <v>300</v>
      </c>
      <c r="D10" s="14" t="s">
        <v>72</v>
      </c>
      <c r="E10" s="33" t="s">
        <v>74</v>
      </c>
    </row>
    <row r="11" spans="1:6" x14ac:dyDescent="0.25">
      <c r="B11" s="23" t="s">
        <v>10</v>
      </c>
      <c r="C11" s="36">
        <f>SUM(C6:C10)</f>
        <v>2600</v>
      </c>
      <c r="E11" s="1"/>
    </row>
    <row r="12" spans="1:6" s="67" customFormat="1" ht="11.4" x14ac:dyDescent="0.2">
      <c r="B12" s="106" t="s">
        <v>88</v>
      </c>
      <c r="C12" s="107">
        <f>C11*0.035</f>
        <v>91.000000000000014</v>
      </c>
      <c r="D12" s="108"/>
    </row>
    <row r="13" spans="1:6" s="21" customFormat="1" x14ac:dyDescent="0.25">
      <c r="B13" s="19"/>
      <c r="C13" s="112"/>
      <c r="D13" s="22"/>
      <c r="E13" s="32"/>
    </row>
    <row r="14" spans="1:6" s="21" customFormat="1" x14ac:dyDescent="0.25">
      <c r="B14" s="19"/>
      <c r="C14" s="112"/>
      <c r="D14" s="22"/>
      <c r="E14" s="32"/>
    </row>
    <row r="15" spans="1:6" s="21" customFormat="1" x14ac:dyDescent="0.25">
      <c r="B15" s="19"/>
      <c r="C15" s="112"/>
      <c r="D15" s="22"/>
      <c r="E15" s="32"/>
    </row>
    <row r="16" spans="1:6" s="21" customFormat="1" x14ac:dyDescent="0.25">
      <c r="B16" s="19"/>
      <c r="C16" s="112"/>
      <c r="D16" s="22"/>
      <c r="E16" s="32"/>
    </row>
    <row r="17" spans="2:5" s="21" customFormat="1" x14ac:dyDescent="0.25">
      <c r="B17" s="19"/>
      <c r="C17" s="112"/>
      <c r="D17" s="22"/>
      <c r="E17" s="32"/>
    </row>
    <row r="18" spans="2:5" s="21" customFormat="1" x14ac:dyDescent="0.25">
      <c r="B18" s="19"/>
      <c r="C18" s="112"/>
      <c r="D18" s="22"/>
      <c r="E18" s="32"/>
    </row>
    <row r="19" spans="2:5" s="21" customFormat="1" x14ac:dyDescent="0.25">
      <c r="B19" s="19"/>
      <c r="C19" s="112"/>
      <c r="D19" s="22"/>
      <c r="E19" s="32"/>
    </row>
    <row r="20" spans="2:5" s="21" customFormat="1" x14ac:dyDescent="0.25">
      <c r="B20" s="19"/>
      <c r="C20" s="112"/>
      <c r="D20" s="22"/>
      <c r="E20" s="32"/>
    </row>
    <row r="21" spans="2:5" s="21" customFormat="1" x14ac:dyDescent="0.25">
      <c r="B21" s="19"/>
      <c r="C21" s="112"/>
      <c r="D21" s="22"/>
      <c r="E21" s="32"/>
    </row>
    <row r="22" spans="2:5" s="21" customFormat="1" x14ac:dyDescent="0.25">
      <c r="B22" s="19"/>
      <c r="C22" s="112"/>
      <c r="D22" s="22"/>
      <c r="E22" s="32"/>
    </row>
    <row r="23" spans="2:5" s="21" customFormat="1" x14ac:dyDescent="0.25">
      <c r="B23" s="19"/>
      <c r="C23" s="112"/>
      <c r="D23" s="22"/>
      <c r="E23" s="32"/>
    </row>
    <row r="24" spans="2:5" s="21" customFormat="1" x14ac:dyDescent="0.25">
      <c r="B24" s="19"/>
      <c r="C24" s="112"/>
      <c r="D24" s="22"/>
      <c r="E24" s="32"/>
    </row>
    <row r="25" spans="2:5" s="21" customFormat="1" x14ac:dyDescent="0.25">
      <c r="B25" s="19"/>
      <c r="C25" s="112"/>
      <c r="D25" s="22"/>
      <c r="E25" s="32"/>
    </row>
    <row r="26" spans="2:5" s="21" customFormat="1" x14ac:dyDescent="0.25">
      <c r="B26" s="19"/>
      <c r="C26" s="112"/>
      <c r="D26" s="22"/>
      <c r="E26" s="32"/>
    </row>
    <row r="27" spans="2:5" s="21" customFormat="1" x14ac:dyDescent="0.25">
      <c r="B27" s="19"/>
      <c r="C27" s="112"/>
      <c r="D27" s="22"/>
      <c r="E27" s="32"/>
    </row>
    <row r="28" spans="2:5" s="21" customFormat="1" x14ac:dyDescent="0.25">
      <c r="B28" s="19"/>
      <c r="C28" s="112"/>
      <c r="D28" s="22"/>
      <c r="E28" s="32"/>
    </row>
    <row r="29" spans="2:5" s="21" customFormat="1" x14ac:dyDescent="0.25">
      <c r="B29" s="19"/>
      <c r="C29" s="112"/>
      <c r="D29" s="22"/>
      <c r="E29" s="32"/>
    </row>
    <row r="30" spans="2:5" s="21" customFormat="1" x14ac:dyDescent="0.25">
      <c r="B30" s="19"/>
      <c r="C30" s="112"/>
      <c r="D30" s="22"/>
      <c r="E30" s="32"/>
    </row>
    <row r="31" spans="2:5" s="21" customFormat="1" x14ac:dyDescent="0.25">
      <c r="B31" s="19"/>
      <c r="C31" s="112"/>
      <c r="D31" s="22"/>
      <c r="E31" s="32"/>
    </row>
    <row r="32" spans="2:5" s="21" customFormat="1" x14ac:dyDescent="0.25">
      <c r="B32" s="19"/>
      <c r="C32" s="112"/>
      <c r="D32" s="22"/>
      <c r="E32" s="32"/>
    </row>
    <row r="33" spans="2:5" s="21" customFormat="1" x14ac:dyDescent="0.25">
      <c r="B33" s="19"/>
      <c r="C33" s="112"/>
      <c r="D33" s="22"/>
      <c r="E33" s="32"/>
    </row>
    <row r="34" spans="2:5" s="21" customFormat="1" x14ac:dyDescent="0.25">
      <c r="B34" s="19"/>
      <c r="C34" s="112"/>
      <c r="D34" s="22"/>
      <c r="E34" s="32"/>
    </row>
    <row r="35" spans="2:5" s="21" customFormat="1" x14ac:dyDescent="0.25">
      <c r="B35" s="19"/>
      <c r="C35" s="112"/>
      <c r="D35" s="22"/>
      <c r="E35" s="32"/>
    </row>
    <row r="36" spans="2:5" s="21" customFormat="1" x14ac:dyDescent="0.25">
      <c r="B36" s="19"/>
      <c r="C36" s="112"/>
      <c r="D36" s="22"/>
      <c r="E36" s="32"/>
    </row>
    <row r="37" spans="2:5" s="21" customFormat="1" x14ac:dyDescent="0.25">
      <c r="B37" s="19"/>
      <c r="C37" s="112"/>
      <c r="D37" s="22"/>
      <c r="E37" s="32"/>
    </row>
    <row r="38" spans="2:5" s="21" customFormat="1" x14ac:dyDescent="0.25">
      <c r="B38" s="19"/>
      <c r="C38" s="112"/>
      <c r="D38" s="22"/>
      <c r="E38" s="32"/>
    </row>
    <row r="39" spans="2:5" s="21" customFormat="1" x14ac:dyDescent="0.25">
      <c r="B39" s="19"/>
      <c r="C39" s="112"/>
      <c r="D39" s="22"/>
      <c r="E39" s="32"/>
    </row>
    <row r="40" spans="2:5" s="21" customFormat="1" x14ac:dyDescent="0.25">
      <c r="B40" s="19"/>
      <c r="C40" s="112"/>
      <c r="D40" s="22"/>
      <c r="E40" s="32"/>
    </row>
    <row r="41" spans="2:5" s="21" customFormat="1" x14ac:dyDescent="0.25">
      <c r="B41" s="19"/>
      <c r="C41" s="112"/>
      <c r="D41" s="22"/>
      <c r="E41" s="32"/>
    </row>
    <row r="42" spans="2:5" s="21" customFormat="1" x14ac:dyDescent="0.25">
      <c r="B42" s="19"/>
      <c r="C42" s="112"/>
      <c r="D42" s="22"/>
      <c r="E42" s="32"/>
    </row>
    <row r="43" spans="2:5" s="21" customFormat="1" x14ac:dyDescent="0.25">
      <c r="B43" s="19"/>
      <c r="C43" s="112"/>
      <c r="D43" s="22"/>
      <c r="E43" s="32"/>
    </row>
    <row r="44" spans="2:5" s="21" customFormat="1" x14ac:dyDescent="0.25">
      <c r="B44" s="19"/>
      <c r="C44" s="112"/>
      <c r="D44" s="22"/>
      <c r="E44" s="32"/>
    </row>
    <row r="45" spans="2:5" s="21" customFormat="1" x14ac:dyDescent="0.25">
      <c r="B45" s="19"/>
      <c r="C45" s="112"/>
      <c r="D45" s="22"/>
      <c r="E45" s="32"/>
    </row>
    <row r="46" spans="2:5" s="21" customFormat="1" x14ac:dyDescent="0.25">
      <c r="B46" s="19"/>
      <c r="C46" s="112"/>
      <c r="D46" s="22"/>
      <c r="E46" s="32"/>
    </row>
    <row r="47" spans="2:5" s="21" customFormat="1" x14ac:dyDescent="0.25">
      <c r="B47" s="19"/>
      <c r="C47" s="112"/>
      <c r="D47" s="22"/>
      <c r="E47" s="32"/>
    </row>
    <row r="48" spans="2:5" s="21" customFormat="1" x14ac:dyDescent="0.25">
      <c r="B48" s="19"/>
      <c r="C48" s="112"/>
      <c r="D48" s="22"/>
      <c r="E48" s="32"/>
    </row>
    <row r="49" spans="2:5" s="21" customFormat="1" x14ac:dyDescent="0.25">
      <c r="B49" s="19"/>
      <c r="C49" s="112"/>
      <c r="D49" s="22"/>
      <c r="E49" s="32"/>
    </row>
    <row r="50" spans="2:5" s="21" customFormat="1" x14ac:dyDescent="0.25">
      <c r="B50" s="19"/>
      <c r="C50" s="112"/>
      <c r="D50" s="22"/>
      <c r="E50" s="32"/>
    </row>
    <row r="51" spans="2:5" s="21" customFormat="1" x14ac:dyDescent="0.25">
      <c r="B51" s="19"/>
      <c r="C51" s="112"/>
      <c r="D51" s="22"/>
      <c r="E51" s="32"/>
    </row>
    <row r="52" spans="2:5" s="21" customFormat="1" x14ac:dyDescent="0.25">
      <c r="B52" s="19"/>
      <c r="C52" s="112"/>
      <c r="D52" s="22"/>
      <c r="E52" s="32"/>
    </row>
    <row r="53" spans="2:5" s="21" customFormat="1" x14ac:dyDescent="0.25">
      <c r="B53" s="19"/>
      <c r="C53" s="112"/>
      <c r="D53" s="22"/>
      <c r="E53" s="32"/>
    </row>
    <row r="54" spans="2:5" s="21" customFormat="1" x14ac:dyDescent="0.25">
      <c r="B54" s="19"/>
      <c r="C54" s="112"/>
      <c r="D54" s="22"/>
      <c r="E54" s="32"/>
    </row>
    <row r="55" spans="2:5" s="21" customFormat="1" x14ac:dyDescent="0.25">
      <c r="B55" s="19"/>
      <c r="C55" s="112"/>
      <c r="D55" s="22"/>
      <c r="E55" s="32"/>
    </row>
    <row r="56" spans="2:5" s="21" customFormat="1" x14ac:dyDescent="0.25">
      <c r="B56" s="19"/>
      <c r="C56" s="112"/>
      <c r="D56" s="22"/>
      <c r="E56" s="32"/>
    </row>
    <row r="57" spans="2:5" s="21" customFormat="1" x14ac:dyDescent="0.25">
      <c r="B57" s="19"/>
      <c r="C57" s="112"/>
      <c r="D57" s="22"/>
      <c r="E57" s="32"/>
    </row>
    <row r="58" spans="2:5" s="21" customFormat="1" x14ac:dyDescent="0.25">
      <c r="B58" s="19"/>
      <c r="C58" s="112"/>
      <c r="D58" s="22"/>
      <c r="E58" s="32"/>
    </row>
    <row r="59" spans="2:5" s="21" customFormat="1" x14ac:dyDescent="0.25">
      <c r="B59" s="19"/>
      <c r="C59" s="112"/>
      <c r="D59" s="22"/>
      <c r="E59" s="32"/>
    </row>
    <row r="60" spans="2:5" s="21" customFormat="1" x14ac:dyDescent="0.25">
      <c r="B60" s="19"/>
      <c r="C60" s="112"/>
      <c r="D60" s="22"/>
      <c r="E60" s="32"/>
    </row>
    <row r="61" spans="2:5" s="21" customFormat="1" x14ac:dyDescent="0.25">
      <c r="B61" s="19"/>
      <c r="C61" s="112"/>
      <c r="D61" s="22"/>
      <c r="E61" s="32"/>
    </row>
    <row r="62" spans="2:5" s="21" customFormat="1" x14ac:dyDescent="0.25">
      <c r="B62" s="19"/>
      <c r="C62" s="112"/>
      <c r="D62" s="22"/>
      <c r="E62" s="32"/>
    </row>
    <row r="63" spans="2:5" s="21" customFormat="1" x14ac:dyDescent="0.25">
      <c r="B63" s="19"/>
      <c r="C63" s="112"/>
      <c r="D63" s="22"/>
      <c r="E63" s="32"/>
    </row>
    <row r="64" spans="2:5" s="21" customFormat="1" x14ac:dyDescent="0.25">
      <c r="B64" s="19"/>
      <c r="C64" s="112"/>
      <c r="D64" s="22"/>
      <c r="E64" s="32"/>
    </row>
    <row r="65" spans="2:5" s="21" customFormat="1" x14ac:dyDescent="0.25">
      <c r="B65" s="19"/>
      <c r="C65" s="112"/>
      <c r="D65" s="22"/>
      <c r="E65" s="32"/>
    </row>
    <row r="66" spans="2:5" s="21" customFormat="1" x14ac:dyDescent="0.25">
      <c r="B66" s="19"/>
      <c r="C66" s="112"/>
      <c r="D66" s="22"/>
      <c r="E66" s="32"/>
    </row>
    <row r="67" spans="2:5" s="21" customFormat="1" x14ac:dyDescent="0.25">
      <c r="B67" s="19"/>
      <c r="C67" s="112"/>
      <c r="D67" s="22"/>
      <c r="E67" s="32"/>
    </row>
    <row r="68" spans="2:5" s="21" customFormat="1" x14ac:dyDescent="0.25">
      <c r="B68" s="19"/>
      <c r="C68" s="112"/>
      <c r="D68" s="22"/>
      <c r="E68" s="32"/>
    </row>
    <row r="69" spans="2:5" s="21" customFormat="1" x14ac:dyDescent="0.25">
      <c r="B69" s="19"/>
      <c r="C69" s="112"/>
      <c r="D69" s="22"/>
      <c r="E69" s="32"/>
    </row>
    <row r="70" spans="2:5" s="21" customFormat="1" x14ac:dyDescent="0.25">
      <c r="B70" s="19"/>
      <c r="C70" s="112"/>
      <c r="D70" s="22"/>
      <c r="E70" s="32"/>
    </row>
    <row r="71" spans="2:5" s="21" customFormat="1" x14ac:dyDescent="0.25">
      <c r="B71" s="19"/>
      <c r="C71" s="112"/>
      <c r="D71" s="22"/>
      <c r="E71" s="32"/>
    </row>
    <row r="72" spans="2:5" s="21" customFormat="1" x14ac:dyDescent="0.25">
      <c r="B72" s="19"/>
      <c r="C72" s="112"/>
      <c r="D72" s="22"/>
      <c r="E72" s="32"/>
    </row>
    <row r="73" spans="2:5" s="21" customFormat="1" x14ac:dyDescent="0.25">
      <c r="B73" s="19"/>
      <c r="C73" s="112"/>
      <c r="D73" s="22"/>
      <c r="E73" s="32"/>
    </row>
    <row r="74" spans="2:5" s="21" customFormat="1" x14ac:dyDescent="0.25">
      <c r="B74" s="19"/>
      <c r="C74" s="112"/>
      <c r="D74" s="22"/>
      <c r="E74" s="32"/>
    </row>
    <row r="75" spans="2:5" s="21" customFormat="1" x14ac:dyDescent="0.25">
      <c r="B75" s="19"/>
      <c r="C75" s="112"/>
      <c r="D75" s="22"/>
      <c r="E75" s="32"/>
    </row>
    <row r="76" spans="2:5" s="21" customFormat="1" x14ac:dyDescent="0.25">
      <c r="B76" s="19"/>
      <c r="C76" s="112"/>
      <c r="D76" s="22"/>
      <c r="E76" s="32"/>
    </row>
    <row r="77" spans="2:5" s="21" customFormat="1" x14ac:dyDescent="0.25">
      <c r="B77" s="19"/>
      <c r="C77" s="112"/>
      <c r="D77" s="22"/>
      <c r="E77" s="32"/>
    </row>
    <row r="78" spans="2:5" s="21" customFormat="1" x14ac:dyDescent="0.25">
      <c r="B78" s="19"/>
      <c r="C78" s="112"/>
      <c r="D78" s="22"/>
      <c r="E78" s="32"/>
    </row>
    <row r="79" spans="2:5" s="21" customFormat="1" x14ac:dyDescent="0.25">
      <c r="B79" s="19"/>
      <c r="C79" s="112"/>
      <c r="D79" s="22"/>
      <c r="E79" s="32"/>
    </row>
    <row r="80" spans="2:5" s="21" customFormat="1" x14ac:dyDescent="0.25">
      <c r="B80" s="19"/>
      <c r="C80" s="112"/>
      <c r="D80" s="22"/>
      <c r="E80" s="32"/>
    </row>
    <row r="81" spans="2:5" s="21" customFormat="1" x14ac:dyDescent="0.25">
      <c r="B81" s="19"/>
      <c r="C81" s="112"/>
      <c r="D81" s="22"/>
      <c r="E81" s="32"/>
    </row>
    <row r="82" spans="2:5" s="21" customFormat="1" x14ac:dyDescent="0.25">
      <c r="B82" s="19"/>
      <c r="C82" s="112"/>
      <c r="D82" s="22"/>
      <c r="E82" s="32"/>
    </row>
    <row r="83" spans="2:5" s="21" customFormat="1" x14ac:dyDescent="0.25">
      <c r="B83" s="19"/>
      <c r="C83" s="112"/>
      <c r="D83" s="22"/>
      <c r="E83" s="32"/>
    </row>
    <row r="84" spans="2:5" s="21" customFormat="1" x14ac:dyDescent="0.25">
      <c r="B84" s="19"/>
      <c r="C84" s="112"/>
      <c r="D84" s="22"/>
      <c r="E84" s="32"/>
    </row>
    <row r="85" spans="2:5" s="21" customFormat="1" x14ac:dyDescent="0.25">
      <c r="B85" s="19"/>
      <c r="C85" s="112"/>
      <c r="D85" s="22"/>
      <c r="E85" s="32"/>
    </row>
    <row r="86" spans="2:5" s="21" customFormat="1" x14ac:dyDescent="0.25">
      <c r="B86" s="19"/>
      <c r="C86" s="112"/>
      <c r="D86" s="22"/>
      <c r="E86" s="32"/>
    </row>
    <row r="87" spans="2:5" s="21" customFormat="1" x14ac:dyDescent="0.25">
      <c r="B87" s="19"/>
      <c r="C87" s="112"/>
      <c r="D87" s="22"/>
      <c r="E87" s="32"/>
    </row>
    <row r="88" spans="2:5" s="21" customFormat="1" x14ac:dyDescent="0.25">
      <c r="B88" s="19"/>
      <c r="C88" s="112"/>
      <c r="D88" s="22"/>
      <c r="E88" s="32"/>
    </row>
    <row r="89" spans="2:5" s="21" customFormat="1" x14ac:dyDescent="0.25">
      <c r="B89" s="19"/>
      <c r="C89" s="112"/>
      <c r="D89" s="22"/>
      <c r="E89" s="32"/>
    </row>
    <row r="90" spans="2:5" s="21" customFormat="1" x14ac:dyDescent="0.25">
      <c r="B90" s="19"/>
      <c r="C90" s="112"/>
      <c r="D90" s="22"/>
      <c r="E90" s="32"/>
    </row>
    <row r="91" spans="2:5" s="21" customFormat="1" x14ac:dyDescent="0.25">
      <c r="B91" s="19"/>
      <c r="C91" s="112"/>
      <c r="D91" s="22"/>
      <c r="E91" s="32"/>
    </row>
    <row r="92" spans="2:5" s="21" customFormat="1" x14ac:dyDescent="0.25">
      <c r="B92" s="19"/>
      <c r="C92" s="112"/>
      <c r="D92" s="22"/>
      <c r="E92" s="32"/>
    </row>
    <row r="93" spans="2:5" s="21" customFormat="1" x14ac:dyDescent="0.25">
      <c r="B93" s="19"/>
      <c r="C93" s="112"/>
      <c r="D93" s="22"/>
      <c r="E93" s="32"/>
    </row>
    <row r="94" spans="2:5" s="21" customFormat="1" x14ac:dyDescent="0.25">
      <c r="B94" s="19"/>
      <c r="C94" s="112"/>
      <c r="D94" s="22"/>
      <c r="E94" s="32"/>
    </row>
    <row r="95" spans="2:5" s="21" customFormat="1" x14ac:dyDescent="0.25">
      <c r="B95" s="19"/>
      <c r="C95" s="112"/>
      <c r="D95" s="22"/>
      <c r="E95" s="32"/>
    </row>
    <row r="96" spans="2:5" s="21" customFormat="1" x14ac:dyDescent="0.25">
      <c r="B96" s="19"/>
      <c r="C96" s="112"/>
      <c r="D96" s="22"/>
      <c r="E96" s="32"/>
    </row>
    <row r="97" spans="2:5" s="21" customFormat="1" x14ac:dyDescent="0.25">
      <c r="B97" s="19"/>
      <c r="C97" s="112"/>
      <c r="D97" s="22"/>
      <c r="E97" s="32"/>
    </row>
    <row r="98" spans="2:5" s="21" customFormat="1" x14ac:dyDescent="0.25">
      <c r="B98" s="19"/>
      <c r="C98" s="112"/>
      <c r="D98" s="22"/>
      <c r="E98" s="32"/>
    </row>
    <row r="99" spans="2:5" s="21" customFormat="1" x14ac:dyDescent="0.25">
      <c r="B99" s="19"/>
      <c r="C99" s="112"/>
      <c r="D99" s="22"/>
      <c r="E99" s="32"/>
    </row>
    <row r="100" spans="2:5" s="21" customFormat="1" x14ac:dyDescent="0.25">
      <c r="B100" s="19"/>
      <c r="C100" s="112"/>
      <c r="D100" s="22"/>
      <c r="E100" s="32"/>
    </row>
    <row r="101" spans="2:5" s="21" customFormat="1" x14ac:dyDescent="0.25">
      <c r="B101" s="19"/>
      <c r="C101" s="112"/>
      <c r="D101" s="22"/>
      <c r="E101" s="32"/>
    </row>
    <row r="102" spans="2:5" s="21" customFormat="1" x14ac:dyDescent="0.25">
      <c r="B102" s="19"/>
      <c r="C102" s="112"/>
      <c r="D102" s="22"/>
      <c r="E102" s="32"/>
    </row>
    <row r="103" spans="2:5" s="21" customFormat="1" x14ac:dyDescent="0.25">
      <c r="B103" s="19"/>
      <c r="C103" s="112"/>
      <c r="D103" s="22"/>
      <c r="E103" s="32"/>
    </row>
    <row r="104" spans="2:5" s="21" customFormat="1" x14ac:dyDescent="0.25">
      <c r="B104" s="19"/>
      <c r="C104" s="112"/>
      <c r="D104" s="22"/>
      <c r="E104" s="32"/>
    </row>
    <row r="105" spans="2:5" s="21" customFormat="1" x14ac:dyDescent="0.25">
      <c r="B105" s="19"/>
      <c r="C105" s="112"/>
      <c r="D105" s="22"/>
      <c r="E105" s="32"/>
    </row>
    <row r="106" spans="2:5" s="21" customFormat="1" x14ac:dyDescent="0.25">
      <c r="B106" s="19"/>
      <c r="C106" s="112"/>
      <c r="D106" s="22"/>
      <c r="E106" s="32"/>
    </row>
    <row r="107" spans="2:5" s="21" customFormat="1" x14ac:dyDescent="0.25">
      <c r="B107" s="19"/>
      <c r="C107" s="112"/>
      <c r="D107" s="22"/>
      <c r="E107" s="32"/>
    </row>
    <row r="108" spans="2:5" s="21" customFormat="1" x14ac:dyDescent="0.25">
      <c r="B108" s="19"/>
      <c r="C108" s="112"/>
      <c r="D108" s="22"/>
      <c r="E108" s="32"/>
    </row>
    <row r="109" spans="2:5" s="21" customFormat="1" x14ac:dyDescent="0.25">
      <c r="B109" s="19"/>
      <c r="C109" s="112"/>
      <c r="D109" s="22"/>
      <c r="E109" s="32"/>
    </row>
    <row r="110" spans="2:5" s="21" customFormat="1" x14ac:dyDescent="0.25">
      <c r="B110" s="19"/>
      <c r="C110" s="112"/>
      <c r="D110" s="22"/>
      <c r="E110" s="32"/>
    </row>
    <row r="111" spans="2:5" s="21" customFormat="1" x14ac:dyDescent="0.25">
      <c r="B111" s="19"/>
      <c r="C111" s="112"/>
      <c r="D111" s="22"/>
      <c r="E111" s="32"/>
    </row>
    <row r="112" spans="2:5" s="21" customFormat="1" x14ac:dyDescent="0.25">
      <c r="B112" s="19"/>
      <c r="C112" s="112"/>
      <c r="D112" s="22"/>
      <c r="E112" s="32"/>
    </row>
    <row r="113" spans="2:5" s="21" customFormat="1" x14ac:dyDescent="0.25">
      <c r="B113" s="19"/>
      <c r="C113" s="112"/>
      <c r="D113" s="22"/>
      <c r="E113" s="32"/>
    </row>
    <row r="114" spans="2:5" s="21" customFormat="1" x14ac:dyDescent="0.25">
      <c r="B114" s="19"/>
      <c r="C114" s="112"/>
      <c r="D114" s="22"/>
      <c r="E114" s="32"/>
    </row>
    <row r="115" spans="2:5" s="21" customFormat="1" x14ac:dyDescent="0.25">
      <c r="B115" s="19"/>
      <c r="C115" s="112"/>
      <c r="D115" s="22"/>
      <c r="E115" s="32"/>
    </row>
    <row r="116" spans="2:5" s="21" customFormat="1" x14ac:dyDescent="0.25">
      <c r="B116" s="19"/>
      <c r="C116" s="112"/>
      <c r="D116" s="22"/>
      <c r="E116" s="32"/>
    </row>
    <row r="117" spans="2:5" s="21" customFormat="1" x14ac:dyDescent="0.25">
      <c r="B117" s="19"/>
      <c r="C117" s="112"/>
      <c r="D117" s="22"/>
      <c r="E117" s="32"/>
    </row>
    <row r="118" spans="2:5" s="21" customFormat="1" x14ac:dyDescent="0.25">
      <c r="B118" s="19"/>
      <c r="C118" s="112"/>
      <c r="D118" s="22"/>
      <c r="E118" s="32"/>
    </row>
    <row r="119" spans="2:5" s="21" customFormat="1" x14ac:dyDescent="0.25">
      <c r="B119" s="19"/>
      <c r="C119" s="112"/>
      <c r="D119" s="22"/>
      <c r="E119" s="32"/>
    </row>
    <row r="120" spans="2:5" s="21" customFormat="1" x14ac:dyDescent="0.25">
      <c r="B120" s="19"/>
      <c r="C120" s="112"/>
      <c r="D120" s="22"/>
      <c r="E120" s="32"/>
    </row>
    <row r="121" spans="2:5" s="21" customFormat="1" x14ac:dyDescent="0.25">
      <c r="B121" s="19"/>
      <c r="C121" s="112"/>
      <c r="D121" s="22"/>
      <c r="E121" s="32"/>
    </row>
    <row r="122" spans="2:5" s="21" customFormat="1" x14ac:dyDescent="0.25">
      <c r="B122" s="19"/>
      <c r="C122" s="112"/>
      <c r="D122" s="22"/>
      <c r="E122" s="32"/>
    </row>
    <row r="123" spans="2:5" s="21" customFormat="1" x14ac:dyDescent="0.25">
      <c r="B123" s="19"/>
      <c r="C123" s="112"/>
      <c r="D123" s="22"/>
      <c r="E123" s="32"/>
    </row>
    <row r="124" spans="2:5" s="21" customFormat="1" x14ac:dyDescent="0.25">
      <c r="B124" s="19"/>
      <c r="C124" s="112"/>
      <c r="D124" s="22"/>
      <c r="E124" s="32"/>
    </row>
    <row r="125" spans="2:5" s="21" customFormat="1" x14ac:dyDescent="0.25">
      <c r="B125" s="19"/>
      <c r="C125" s="112"/>
      <c r="D125" s="22"/>
      <c r="E125" s="32"/>
    </row>
    <row r="126" spans="2:5" s="21" customFormat="1" x14ac:dyDescent="0.25">
      <c r="B126" s="19"/>
      <c r="C126" s="112"/>
      <c r="D126" s="22"/>
      <c r="E126" s="32"/>
    </row>
    <row r="127" spans="2:5" s="21" customFormat="1" x14ac:dyDescent="0.25">
      <c r="B127" s="19"/>
      <c r="C127" s="112"/>
      <c r="D127" s="22"/>
      <c r="E127" s="32"/>
    </row>
    <row r="128" spans="2:5" s="21" customFormat="1" x14ac:dyDescent="0.25">
      <c r="B128" s="19"/>
      <c r="C128" s="112"/>
      <c r="D128" s="22"/>
      <c r="E128" s="32"/>
    </row>
    <row r="129" spans="2:5" s="21" customFormat="1" x14ac:dyDescent="0.25">
      <c r="B129" s="19"/>
      <c r="C129" s="112"/>
      <c r="D129" s="22"/>
      <c r="E129" s="32"/>
    </row>
    <row r="130" spans="2:5" s="21" customFormat="1" x14ac:dyDescent="0.25">
      <c r="B130" s="19"/>
      <c r="C130" s="112"/>
      <c r="D130" s="22"/>
      <c r="E130" s="32"/>
    </row>
    <row r="131" spans="2:5" s="21" customFormat="1" x14ac:dyDescent="0.25">
      <c r="B131" s="19"/>
      <c r="C131" s="112"/>
      <c r="D131" s="22"/>
      <c r="E131" s="32"/>
    </row>
    <row r="132" spans="2:5" s="21" customFormat="1" x14ac:dyDescent="0.25">
      <c r="B132" s="19"/>
      <c r="C132" s="112"/>
      <c r="D132" s="22"/>
      <c r="E132" s="32"/>
    </row>
    <row r="133" spans="2:5" s="21" customFormat="1" x14ac:dyDescent="0.25">
      <c r="B133" s="19"/>
      <c r="C133" s="112"/>
      <c r="D133" s="22"/>
      <c r="E133" s="32"/>
    </row>
    <row r="134" spans="2:5" s="21" customFormat="1" x14ac:dyDescent="0.25">
      <c r="B134" s="19"/>
      <c r="C134" s="112"/>
      <c r="D134" s="22"/>
      <c r="E134" s="32"/>
    </row>
    <row r="135" spans="2:5" s="21" customFormat="1" x14ac:dyDescent="0.25">
      <c r="B135" s="19"/>
      <c r="C135" s="112"/>
      <c r="D135" s="22"/>
      <c r="E135" s="32"/>
    </row>
    <row r="136" spans="2:5" s="21" customFormat="1" x14ac:dyDescent="0.25">
      <c r="B136" s="19"/>
      <c r="C136" s="112"/>
      <c r="D136" s="22"/>
      <c r="E136" s="32"/>
    </row>
    <row r="137" spans="2:5" s="21" customFormat="1" x14ac:dyDescent="0.25">
      <c r="B137" s="19"/>
      <c r="C137" s="112"/>
      <c r="D137" s="22"/>
      <c r="E137" s="32"/>
    </row>
    <row r="138" spans="2:5" s="21" customFormat="1" x14ac:dyDescent="0.25">
      <c r="B138" s="19"/>
      <c r="C138" s="112"/>
      <c r="D138" s="22"/>
      <c r="E138" s="32"/>
    </row>
    <row r="139" spans="2:5" s="21" customFormat="1" x14ac:dyDescent="0.25">
      <c r="B139" s="19"/>
      <c r="C139" s="112"/>
      <c r="D139" s="22"/>
      <c r="E139" s="32"/>
    </row>
    <row r="140" spans="2:5" s="21" customFormat="1" x14ac:dyDescent="0.25">
      <c r="B140" s="19"/>
      <c r="C140" s="112"/>
      <c r="D140" s="22"/>
      <c r="E140" s="32"/>
    </row>
    <row r="141" spans="2:5" s="21" customFormat="1" x14ac:dyDescent="0.25">
      <c r="B141" s="19"/>
      <c r="C141" s="112"/>
      <c r="D141" s="22"/>
      <c r="E141" s="32"/>
    </row>
    <row r="142" spans="2:5" s="21" customFormat="1" x14ac:dyDescent="0.25">
      <c r="B142" s="19"/>
      <c r="C142" s="112"/>
      <c r="D142" s="22"/>
      <c r="E142" s="32"/>
    </row>
    <row r="143" spans="2:5" s="21" customFormat="1" x14ac:dyDescent="0.25">
      <c r="B143" s="19"/>
      <c r="C143" s="112"/>
      <c r="D143" s="22"/>
      <c r="E143" s="32"/>
    </row>
    <row r="144" spans="2:5" s="21" customFormat="1" x14ac:dyDescent="0.25">
      <c r="B144" s="19"/>
      <c r="C144" s="112"/>
      <c r="D144" s="22"/>
      <c r="E144" s="32"/>
    </row>
    <row r="145" spans="2:5" s="21" customFormat="1" x14ac:dyDescent="0.25">
      <c r="B145" s="19"/>
      <c r="C145" s="112"/>
      <c r="D145" s="22"/>
      <c r="E145" s="32"/>
    </row>
    <row r="146" spans="2:5" s="21" customFormat="1" x14ac:dyDescent="0.25">
      <c r="B146" s="19"/>
      <c r="C146" s="112"/>
      <c r="D146" s="22"/>
      <c r="E146" s="32"/>
    </row>
    <row r="147" spans="2:5" s="21" customFormat="1" x14ac:dyDescent="0.25">
      <c r="B147" s="19"/>
      <c r="C147" s="112"/>
      <c r="D147" s="22"/>
      <c r="E147" s="32"/>
    </row>
    <row r="148" spans="2:5" s="21" customFormat="1" x14ac:dyDescent="0.25">
      <c r="B148" s="19"/>
      <c r="C148" s="112"/>
      <c r="D148" s="22"/>
      <c r="E148" s="32"/>
    </row>
    <row r="149" spans="2:5" s="21" customFormat="1" x14ac:dyDescent="0.25">
      <c r="B149" s="19"/>
      <c r="C149" s="112"/>
      <c r="D149" s="22"/>
      <c r="E149" s="32"/>
    </row>
    <row r="150" spans="2:5" s="21" customFormat="1" x14ac:dyDescent="0.25">
      <c r="B150" s="19"/>
      <c r="C150" s="112"/>
      <c r="D150" s="22"/>
      <c r="E150" s="32"/>
    </row>
    <row r="151" spans="2:5" s="21" customFormat="1" x14ac:dyDescent="0.25">
      <c r="B151" s="19"/>
      <c r="C151" s="112"/>
      <c r="D151" s="22"/>
      <c r="E151" s="32"/>
    </row>
    <row r="152" spans="2:5" s="21" customFormat="1" x14ac:dyDescent="0.25">
      <c r="B152" s="19"/>
      <c r="C152" s="112"/>
      <c r="D152" s="22"/>
      <c r="E152" s="32"/>
    </row>
    <row r="153" spans="2:5" s="21" customFormat="1" x14ac:dyDescent="0.25">
      <c r="B153" s="19"/>
      <c r="C153" s="112"/>
      <c r="D153" s="22"/>
      <c r="E153" s="32"/>
    </row>
    <row r="154" spans="2:5" s="21" customFormat="1" x14ac:dyDescent="0.25">
      <c r="B154" s="19"/>
      <c r="C154" s="112"/>
      <c r="D154" s="22"/>
      <c r="E154" s="32"/>
    </row>
    <row r="155" spans="2:5" s="21" customFormat="1" x14ac:dyDescent="0.25">
      <c r="B155" s="19"/>
      <c r="C155" s="112"/>
      <c r="D155" s="22"/>
      <c r="E155" s="32"/>
    </row>
    <row r="156" spans="2:5" s="21" customFormat="1" x14ac:dyDescent="0.25">
      <c r="B156" s="19"/>
      <c r="C156" s="112"/>
      <c r="D156" s="22"/>
      <c r="E156" s="32"/>
    </row>
    <row r="157" spans="2:5" s="21" customFormat="1" x14ac:dyDescent="0.25">
      <c r="B157" s="19"/>
      <c r="C157" s="112"/>
      <c r="D157" s="22"/>
      <c r="E157" s="32"/>
    </row>
    <row r="158" spans="2:5" s="21" customFormat="1" x14ac:dyDescent="0.25">
      <c r="B158" s="19"/>
      <c r="C158" s="112"/>
      <c r="D158" s="22"/>
      <c r="E158" s="32"/>
    </row>
    <row r="159" spans="2:5" s="21" customFormat="1" x14ac:dyDescent="0.25">
      <c r="B159" s="19"/>
      <c r="C159" s="112"/>
      <c r="D159" s="22"/>
      <c r="E159" s="32"/>
    </row>
    <row r="160" spans="2:5" s="21" customFormat="1" x14ac:dyDescent="0.25">
      <c r="B160" s="19"/>
      <c r="C160" s="112"/>
      <c r="D160" s="22"/>
      <c r="E160" s="32"/>
    </row>
    <row r="161" spans="2:5" s="21" customFormat="1" x14ac:dyDescent="0.25">
      <c r="B161" s="19"/>
      <c r="C161" s="112"/>
      <c r="D161" s="22"/>
      <c r="E161" s="32"/>
    </row>
    <row r="162" spans="2:5" s="21" customFormat="1" x14ac:dyDescent="0.25">
      <c r="B162" s="19"/>
      <c r="C162" s="112"/>
      <c r="D162" s="22"/>
      <c r="E162" s="32"/>
    </row>
    <row r="163" spans="2:5" s="21" customFormat="1" x14ac:dyDescent="0.25">
      <c r="B163" s="19"/>
      <c r="C163" s="112"/>
      <c r="D163" s="22"/>
      <c r="E163" s="32"/>
    </row>
    <row r="164" spans="2:5" s="21" customFormat="1" x14ac:dyDescent="0.25">
      <c r="B164" s="19"/>
      <c r="C164" s="112"/>
      <c r="D164" s="22"/>
      <c r="E164" s="32"/>
    </row>
    <row r="165" spans="2:5" s="21" customFormat="1" x14ac:dyDescent="0.25">
      <c r="B165" s="19"/>
      <c r="C165" s="112"/>
      <c r="D165" s="22"/>
      <c r="E165" s="32"/>
    </row>
    <row r="166" spans="2:5" s="21" customFormat="1" x14ac:dyDescent="0.25">
      <c r="B166" s="19"/>
      <c r="C166" s="112"/>
      <c r="D166" s="22"/>
      <c r="E166" s="32"/>
    </row>
    <row r="167" spans="2:5" s="21" customFormat="1" x14ac:dyDescent="0.25">
      <c r="B167" s="19"/>
      <c r="C167" s="112"/>
      <c r="D167" s="22"/>
      <c r="E167" s="32"/>
    </row>
    <row r="168" spans="2:5" s="21" customFormat="1" x14ac:dyDescent="0.25">
      <c r="B168" s="19"/>
      <c r="C168" s="112"/>
      <c r="D168" s="22"/>
      <c r="E168" s="32"/>
    </row>
    <row r="169" spans="2:5" s="21" customFormat="1" x14ac:dyDescent="0.25">
      <c r="B169" s="19"/>
      <c r="C169" s="112"/>
      <c r="D169" s="22"/>
      <c r="E169" s="32"/>
    </row>
    <row r="170" spans="2:5" s="21" customFormat="1" x14ac:dyDescent="0.25">
      <c r="B170" s="19"/>
      <c r="C170" s="112"/>
      <c r="D170" s="22"/>
      <c r="E170" s="32"/>
    </row>
    <row r="171" spans="2:5" s="21" customFormat="1" x14ac:dyDescent="0.25">
      <c r="B171" s="19"/>
      <c r="C171" s="112"/>
      <c r="D171" s="22"/>
      <c r="E171" s="32"/>
    </row>
    <row r="172" spans="2:5" s="21" customFormat="1" x14ac:dyDescent="0.25">
      <c r="B172" s="19"/>
      <c r="C172" s="112"/>
      <c r="D172" s="22"/>
      <c r="E172" s="32"/>
    </row>
    <row r="173" spans="2:5" s="21" customFormat="1" x14ac:dyDescent="0.25">
      <c r="B173" s="19"/>
      <c r="C173" s="112"/>
      <c r="D173" s="22"/>
      <c r="E173" s="32"/>
    </row>
    <row r="174" spans="2:5" s="21" customFormat="1" x14ac:dyDescent="0.25">
      <c r="B174" s="19"/>
      <c r="C174" s="112"/>
      <c r="D174" s="22"/>
      <c r="E174" s="32"/>
    </row>
    <row r="175" spans="2:5" s="21" customFormat="1" x14ac:dyDescent="0.25">
      <c r="B175" s="19"/>
      <c r="C175" s="112"/>
      <c r="D175" s="22"/>
      <c r="E175" s="32"/>
    </row>
    <row r="176" spans="2:5" s="21" customFormat="1" x14ac:dyDescent="0.25">
      <c r="B176" s="19"/>
      <c r="C176" s="112"/>
      <c r="D176" s="22"/>
      <c r="E176" s="32"/>
    </row>
    <row r="177" spans="2:5" s="21" customFormat="1" x14ac:dyDescent="0.25">
      <c r="B177" s="19"/>
      <c r="C177" s="112"/>
      <c r="D177" s="22"/>
      <c r="E177" s="32"/>
    </row>
    <row r="178" spans="2:5" s="21" customFormat="1" x14ac:dyDescent="0.25">
      <c r="B178" s="19"/>
      <c r="C178" s="112"/>
      <c r="D178" s="22"/>
      <c r="E178" s="32"/>
    </row>
    <row r="179" spans="2:5" s="21" customFormat="1" x14ac:dyDescent="0.25">
      <c r="B179" s="19"/>
      <c r="C179" s="112"/>
      <c r="D179" s="22"/>
      <c r="E179" s="32"/>
    </row>
    <row r="180" spans="2:5" s="21" customFormat="1" x14ac:dyDescent="0.25">
      <c r="B180" s="19"/>
      <c r="C180" s="112"/>
      <c r="D180" s="22"/>
      <c r="E180" s="32"/>
    </row>
    <row r="181" spans="2:5" s="21" customFormat="1" x14ac:dyDescent="0.25">
      <c r="B181" s="19"/>
      <c r="C181" s="112"/>
      <c r="D181" s="22"/>
      <c r="E181" s="32"/>
    </row>
    <row r="182" spans="2:5" s="21" customFormat="1" x14ac:dyDescent="0.25">
      <c r="B182" s="19"/>
      <c r="C182" s="112"/>
      <c r="D182" s="22"/>
      <c r="E182" s="32"/>
    </row>
    <row r="183" spans="2:5" s="21" customFormat="1" x14ac:dyDescent="0.25">
      <c r="B183" s="19"/>
      <c r="C183" s="112"/>
      <c r="D183" s="22"/>
      <c r="E183" s="32"/>
    </row>
    <row r="184" spans="2:5" s="21" customFormat="1" x14ac:dyDescent="0.25">
      <c r="B184" s="19"/>
      <c r="C184" s="112"/>
      <c r="D184" s="22"/>
      <c r="E184" s="32"/>
    </row>
    <row r="185" spans="2:5" s="21" customFormat="1" x14ac:dyDescent="0.25">
      <c r="B185" s="19"/>
      <c r="C185" s="112"/>
      <c r="D185" s="22"/>
      <c r="E185" s="32"/>
    </row>
    <row r="186" spans="2:5" s="21" customFormat="1" x14ac:dyDescent="0.25">
      <c r="B186" s="19"/>
      <c r="C186" s="112"/>
      <c r="D186" s="22"/>
      <c r="E186" s="32"/>
    </row>
    <row r="187" spans="2:5" s="21" customFormat="1" x14ac:dyDescent="0.25">
      <c r="B187" s="19"/>
      <c r="C187" s="112"/>
      <c r="D187" s="22"/>
      <c r="E187" s="32"/>
    </row>
    <row r="188" spans="2:5" s="21" customFormat="1" x14ac:dyDescent="0.25">
      <c r="B188" s="19"/>
      <c r="C188" s="112"/>
      <c r="D188" s="22"/>
      <c r="E188" s="32"/>
    </row>
    <row r="189" spans="2:5" s="21" customFormat="1" x14ac:dyDescent="0.25">
      <c r="B189" s="19"/>
      <c r="C189" s="112"/>
      <c r="D189" s="22"/>
      <c r="E189" s="32"/>
    </row>
    <row r="190" spans="2:5" s="21" customFormat="1" x14ac:dyDescent="0.25">
      <c r="B190" s="19"/>
      <c r="C190" s="112"/>
      <c r="D190" s="22"/>
      <c r="E190" s="32"/>
    </row>
    <row r="191" spans="2:5" s="21" customFormat="1" x14ac:dyDescent="0.25">
      <c r="B191" s="19"/>
      <c r="C191" s="112"/>
      <c r="D191" s="22"/>
      <c r="E191" s="32"/>
    </row>
    <row r="192" spans="2:5" s="21" customFormat="1" x14ac:dyDescent="0.25">
      <c r="B192" s="19"/>
      <c r="C192" s="112"/>
      <c r="D192" s="22"/>
      <c r="E192" s="32"/>
    </row>
    <row r="193" spans="2:5" s="21" customFormat="1" x14ac:dyDescent="0.25">
      <c r="B193" s="19"/>
      <c r="C193" s="112"/>
      <c r="D193" s="22"/>
      <c r="E193" s="32"/>
    </row>
    <row r="194" spans="2:5" s="21" customFormat="1" x14ac:dyDescent="0.25">
      <c r="B194" s="19"/>
      <c r="C194" s="112"/>
      <c r="D194" s="22"/>
      <c r="E194" s="32"/>
    </row>
    <row r="195" spans="2:5" s="21" customFormat="1" x14ac:dyDescent="0.25">
      <c r="B195" s="19"/>
      <c r="C195" s="112"/>
      <c r="D195" s="22"/>
      <c r="E195" s="32"/>
    </row>
    <row r="196" spans="2:5" s="21" customFormat="1" x14ac:dyDescent="0.25">
      <c r="B196" s="19"/>
      <c r="C196" s="112"/>
      <c r="D196" s="22"/>
      <c r="E196" s="32"/>
    </row>
    <row r="197" spans="2:5" s="21" customFormat="1" x14ac:dyDescent="0.25">
      <c r="B197" s="19"/>
      <c r="C197" s="112"/>
      <c r="D197" s="22"/>
      <c r="E197" s="32"/>
    </row>
    <row r="198" spans="2:5" s="21" customFormat="1" x14ac:dyDescent="0.25">
      <c r="B198" s="19"/>
      <c r="C198" s="112"/>
      <c r="D198" s="22"/>
      <c r="E198" s="32"/>
    </row>
    <row r="199" spans="2:5" s="21" customFormat="1" x14ac:dyDescent="0.25">
      <c r="B199" s="19"/>
      <c r="C199" s="112"/>
      <c r="D199" s="22"/>
      <c r="E199" s="32"/>
    </row>
    <row r="200" spans="2:5" s="21" customFormat="1" x14ac:dyDescent="0.25">
      <c r="B200" s="19"/>
      <c r="C200" s="112"/>
      <c r="D200" s="22"/>
      <c r="E200" s="32"/>
    </row>
    <row r="201" spans="2:5" s="21" customFormat="1" x14ac:dyDescent="0.25">
      <c r="B201" s="19"/>
      <c r="C201" s="112"/>
      <c r="D201" s="22"/>
      <c r="E201" s="32"/>
    </row>
    <row r="202" spans="2:5" s="21" customFormat="1" x14ac:dyDescent="0.25">
      <c r="B202" s="19"/>
      <c r="C202" s="112"/>
      <c r="D202" s="22"/>
      <c r="E202" s="32"/>
    </row>
    <row r="203" spans="2:5" s="21" customFormat="1" x14ac:dyDescent="0.25">
      <c r="B203" s="19"/>
      <c r="C203" s="112"/>
      <c r="D203" s="22"/>
      <c r="E203" s="32"/>
    </row>
    <row r="204" spans="2:5" s="21" customFormat="1" x14ac:dyDescent="0.25">
      <c r="B204" s="19"/>
      <c r="C204" s="112"/>
      <c r="D204" s="22"/>
      <c r="E204" s="32"/>
    </row>
    <row r="205" spans="2:5" s="21" customFormat="1" x14ac:dyDescent="0.25">
      <c r="B205" s="19"/>
      <c r="C205" s="112"/>
      <c r="D205" s="22"/>
      <c r="E205" s="32"/>
    </row>
    <row r="206" spans="2:5" s="21" customFormat="1" x14ac:dyDescent="0.25">
      <c r="B206" s="19"/>
      <c r="C206" s="112"/>
      <c r="D206" s="22"/>
      <c r="E206" s="32"/>
    </row>
    <row r="207" spans="2:5" s="21" customFormat="1" x14ac:dyDescent="0.25">
      <c r="B207" s="19"/>
      <c r="C207" s="112"/>
      <c r="D207" s="22"/>
      <c r="E207" s="32"/>
    </row>
    <row r="208" spans="2:5" s="21" customFormat="1" x14ac:dyDescent="0.25">
      <c r="B208" s="19"/>
      <c r="C208" s="112"/>
      <c r="D208" s="22"/>
      <c r="E208" s="32"/>
    </row>
    <row r="209" spans="2:5" s="21" customFormat="1" x14ac:dyDescent="0.25">
      <c r="B209" s="19"/>
      <c r="C209" s="112"/>
      <c r="D209" s="22"/>
      <c r="E209" s="32"/>
    </row>
    <row r="210" spans="2:5" s="21" customFormat="1" x14ac:dyDescent="0.25">
      <c r="B210" s="19"/>
      <c r="C210" s="112"/>
      <c r="D210" s="22"/>
      <c r="E210" s="32"/>
    </row>
    <row r="211" spans="2:5" s="21" customFormat="1" x14ac:dyDescent="0.25">
      <c r="B211" s="19"/>
      <c r="C211" s="112"/>
      <c r="D211" s="22"/>
      <c r="E211" s="32"/>
    </row>
    <row r="212" spans="2:5" s="21" customFormat="1" x14ac:dyDescent="0.25">
      <c r="B212" s="19"/>
      <c r="C212" s="112"/>
      <c r="D212" s="22"/>
      <c r="E212" s="32"/>
    </row>
    <row r="213" spans="2:5" s="21" customFormat="1" x14ac:dyDescent="0.25">
      <c r="B213" s="19"/>
      <c r="C213" s="112"/>
      <c r="D213" s="22"/>
      <c r="E213" s="32"/>
    </row>
    <row r="214" spans="2:5" s="21" customFormat="1" x14ac:dyDescent="0.25">
      <c r="B214" s="19"/>
      <c r="C214" s="112"/>
      <c r="D214" s="22"/>
      <c r="E214" s="32"/>
    </row>
    <row r="215" spans="2:5" s="21" customFormat="1" x14ac:dyDescent="0.25">
      <c r="B215" s="19"/>
      <c r="C215" s="112"/>
      <c r="D215" s="22"/>
      <c r="E215" s="32"/>
    </row>
    <row r="216" spans="2:5" s="21" customFormat="1" x14ac:dyDescent="0.25">
      <c r="B216" s="19"/>
      <c r="C216" s="112"/>
      <c r="D216" s="22"/>
      <c r="E216" s="32"/>
    </row>
    <row r="217" spans="2:5" s="21" customFormat="1" x14ac:dyDescent="0.25">
      <c r="B217" s="19"/>
      <c r="C217" s="112"/>
      <c r="D217" s="22"/>
      <c r="E217" s="32"/>
    </row>
    <row r="218" spans="2:5" s="21" customFormat="1" x14ac:dyDescent="0.25">
      <c r="B218" s="19"/>
      <c r="C218" s="112"/>
      <c r="D218" s="22"/>
      <c r="E218" s="32"/>
    </row>
    <row r="219" spans="2:5" s="21" customFormat="1" x14ac:dyDescent="0.25">
      <c r="B219" s="19"/>
      <c r="C219" s="112"/>
      <c r="D219" s="22"/>
      <c r="E219" s="32"/>
    </row>
    <row r="220" spans="2:5" s="21" customFormat="1" x14ac:dyDescent="0.25">
      <c r="B220" s="19"/>
      <c r="C220" s="112"/>
      <c r="D220" s="22"/>
      <c r="E220" s="32"/>
    </row>
    <row r="221" spans="2:5" s="21" customFormat="1" x14ac:dyDescent="0.25">
      <c r="B221" s="19"/>
      <c r="C221" s="112"/>
      <c r="D221" s="22"/>
      <c r="E221" s="32"/>
    </row>
    <row r="222" spans="2:5" s="21" customFormat="1" x14ac:dyDescent="0.25">
      <c r="B222" s="19"/>
      <c r="C222" s="112"/>
      <c r="D222" s="22"/>
      <c r="E222" s="32"/>
    </row>
    <row r="223" spans="2:5" s="21" customFormat="1" x14ac:dyDescent="0.25">
      <c r="B223" s="19"/>
      <c r="C223" s="112"/>
      <c r="D223" s="22"/>
      <c r="E223" s="32"/>
    </row>
    <row r="224" spans="2:5" s="21" customFormat="1" x14ac:dyDescent="0.25">
      <c r="B224" s="19"/>
      <c r="C224" s="112"/>
      <c r="D224" s="22"/>
      <c r="E224" s="32"/>
    </row>
    <row r="225" spans="2:5" s="21" customFormat="1" x14ac:dyDescent="0.25">
      <c r="B225" s="19"/>
      <c r="C225" s="112"/>
      <c r="D225" s="22"/>
      <c r="E225" s="32"/>
    </row>
    <row r="226" spans="2:5" s="21" customFormat="1" x14ac:dyDescent="0.25">
      <c r="B226" s="19"/>
      <c r="C226" s="112"/>
      <c r="D226" s="22"/>
      <c r="E226" s="32"/>
    </row>
    <row r="227" spans="2:5" s="21" customFormat="1" x14ac:dyDescent="0.25">
      <c r="B227" s="19"/>
      <c r="C227" s="112"/>
      <c r="D227" s="22"/>
      <c r="E227" s="32"/>
    </row>
    <row r="228" spans="2:5" s="21" customFormat="1" x14ac:dyDescent="0.25">
      <c r="B228" s="19"/>
      <c r="C228" s="112"/>
      <c r="D228" s="22"/>
      <c r="E228" s="32"/>
    </row>
    <row r="229" spans="2:5" s="21" customFormat="1" x14ac:dyDescent="0.25">
      <c r="B229" s="19"/>
      <c r="C229" s="112"/>
      <c r="D229" s="22"/>
      <c r="E229" s="32"/>
    </row>
    <row r="230" spans="2:5" s="21" customFormat="1" x14ac:dyDescent="0.25">
      <c r="B230" s="19"/>
      <c r="C230" s="112"/>
      <c r="D230" s="22"/>
      <c r="E230" s="32"/>
    </row>
    <row r="231" spans="2:5" s="21" customFormat="1" x14ac:dyDescent="0.25">
      <c r="B231" s="19"/>
      <c r="C231" s="112"/>
      <c r="D231" s="22"/>
      <c r="E231" s="32"/>
    </row>
    <row r="232" spans="2:5" s="21" customFormat="1" x14ac:dyDescent="0.25">
      <c r="B232" s="19"/>
      <c r="C232" s="112"/>
      <c r="D232" s="22"/>
      <c r="E232" s="32"/>
    </row>
    <row r="233" spans="2:5" s="21" customFormat="1" x14ac:dyDescent="0.25">
      <c r="B233" s="19"/>
      <c r="C233" s="112"/>
      <c r="D233" s="22"/>
      <c r="E233" s="32"/>
    </row>
    <row r="234" spans="2:5" s="21" customFormat="1" x14ac:dyDescent="0.25">
      <c r="B234" s="19"/>
      <c r="C234" s="112"/>
      <c r="D234" s="22"/>
      <c r="E234" s="32"/>
    </row>
    <row r="235" spans="2:5" s="21" customFormat="1" x14ac:dyDescent="0.25">
      <c r="B235" s="19"/>
      <c r="C235" s="112"/>
      <c r="D235" s="22"/>
      <c r="E235" s="32"/>
    </row>
    <row r="236" spans="2:5" s="21" customFormat="1" x14ac:dyDescent="0.25">
      <c r="B236" s="19"/>
      <c r="C236" s="112"/>
      <c r="D236" s="22"/>
      <c r="E236" s="32"/>
    </row>
    <row r="237" spans="2:5" s="21" customFormat="1" x14ac:dyDescent="0.25">
      <c r="B237" s="19"/>
      <c r="C237" s="112"/>
      <c r="D237" s="22"/>
      <c r="E237" s="32"/>
    </row>
    <row r="238" spans="2:5" s="21" customFormat="1" x14ac:dyDescent="0.25">
      <c r="B238" s="19"/>
      <c r="C238" s="112"/>
      <c r="D238" s="22"/>
      <c r="E238" s="32"/>
    </row>
    <row r="239" spans="2:5" s="21" customFormat="1" x14ac:dyDescent="0.25">
      <c r="B239" s="19"/>
      <c r="C239" s="112"/>
      <c r="D239" s="22"/>
      <c r="E239" s="32"/>
    </row>
    <row r="240" spans="2:5" s="21" customFormat="1" x14ac:dyDescent="0.25">
      <c r="B240" s="19"/>
      <c r="C240" s="112"/>
      <c r="D240" s="22"/>
      <c r="E240" s="32"/>
    </row>
    <row r="241" spans="2:5" s="21" customFormat="1" x14ac:dyDescent="0.25">
      <c r="B241" s="19"/>
      <c r="C241" s="112"/>
      <c r="D241" s="22"/>
      <c r="E241" s="32"/>
    </row>
    <row r="242" spans="2:5" s="21" customFormat="1" x14ac:dyDescent="0.25">
      <c r="B242" s="19"/>
      <c r="C242" s="112"/>
      <c r="D242" s="22"/>
      <c r="E242" s="32"/>
    </row>
    <row r="243" spans="2:5" s="21" customFormat="1" x14ac:dyDescent="0.25">
      <c r="B243" s="19"/>
      <c r="C243" s="112"/>
      <c r="D243" s="22"/>
      <c r="E243" s="32"/>
    </row>
    <row r="244" spans="2:5" s="21" customFormat="1" x14ac:dyDescent="0.25">
      <c r="B244" s="19"/>
      <c r="C244" s="112"/>
      <c r="D244" s="22"/>
      <c r="E244" s="32"/>
    </row>
    <row r="245" spans="2:5" s="21" customFormat="1" x14ac:dyDescent="0.25">
      <c r="B245" s="19"/>
      <c r="C245" s="112"/>
      <c r="D245" s="22"/>
      <c r="E245" s="32"/>
    </row>
    <row r="246" spans="2:5" s="21" customFormat="1" x14ac:dyDescent="0.25">
      <c r="B246" s="19"/>
      <c r="C246" s="112"/>
      <c r="D246" s="22"/>
      <c r="E246" s="32"/>
    </row>
    <row r="247" spans="2:5" s="21" customFormat="1" x14ac:dyDescent="0.25">
      <c r="B247" s="19"/>
      <c r="C247" s="112"/>
      <c r="D247" s="22"/>
      <c r="E247" s="32"/>
    </row>
    <row r="248" spans="2:5" s="21" customFormat="1" x14ac:dyDescent="0.25">
      <c r="B248" s="19"/>
      <c r="C248" s="112"/>
      <c r="D248" s="22"/>
      <c r="E248" s="32"/>
    </row>
    <row r="249" spans="2:5" s="21" customFormat="1" x14ac:dyDescent="0.25">
      <c r="B249" s="19"/>
      <c r="C249" s="112"/>
      <c r="D249" s="22"/>
      <c r="E249" s="32"/>
    </row>
    <row r="250" spans="2:5" s="21" customFormat="1" x14ac:dyDescent="0.25">
      <c r="B250" s="19"/>
      <c r="C250" s="112"/>
      <c r="D250" s="22"/>
      <c r="E250" s="32"/>
    </row>
    <row r="251" spans="2:5" s="21" customFormat="1" x14ac:dyDescent="0.25">
      <c r="B251" s="19"/>
      <c r="C251" s="112"/>
      <c r="D251" s="22"/>
      <c r="E251" s="32"/>
    </row>
    <row r="252" spans="2:5" s="21" customFormat="1" x14ac:dyDescent="0.25">
      <c r="B252" s="19"/>
      <c r="C252" s="112"/>
      <c r="D252" s="22"/>
      <c r="E252" s="32"/>
    </row>
    <row r="253" spans="2:5" s="21" customFormat="1" x14ac:dyDescent="0.25">
      <c r="B253" s="19"/>
      <c r="C253" s="112"/>
      <c r="D253" s="22"/>
      <c r="E253" s="32"/>
    </row>
    <row r="254" spans="2:5" s="21" customFormat="1" x14ac:dyDescent="0.25">
      <c r="B254" s="19"/>
      <c r="C254" s="112"/>
      <c r="D254" s="22"/>
      <c r="E254" s="32"/>
    </row>
    <row r="255" spans="2:5" s="21" customFormat="1" x14ac:dyDescent="0.25">
      <c r="B255" s="19"/>
      <c r="C255" s="112"/>
      <c r="D255" s="22"/>
      <c r="E255" s="32"/>
    </row>
    <row r="256" spans="2:5" s="21" customFormat="1" x14ac:dyDescent="0.25">
      <c r="B256" s="19"/>
      <c r="C256" s="112"/>
      <c r="D256" s="22"/>
      <c r="E256" s="32"/>
    </row>
    <row r="257" spans="2:5" s="21" customFormat="1" x14ac:dyDescent="0.25">
      <c r="B257" s="19"/>
      <c r="C257" s="112"/>
      <c r="D257" s="22"/>
      <c r="E257" s="32"/>
    </row>
    <row r="258" spans="2:5" s="21" customFormat="1" x14ac:dyDescent="0.25">
      <c r="B258" s="19"/>
      <c r="C258" s="112"/>
      <c r="D258" s="22"/>
      <c r="E258" s="32"/>
    </row>
    <row r="259" spans="2:5" s="21" customFormat="1" x14ac:dyDescent="0.25">
      <c r="B259" s="19"/>
      <c r="C259" s="112"/>
      <c r="D259" s="22"/>
      <c r="E259" s="32"/>
    </row>
    <row r="260" spans="2:5" s="21" customFormat="1" x14ac:dyDescent="0.25">
      <c r="B260" s="19"/>
      <c r="C260" s="112"/>
      <c r="D260" s="22"/>
      <c r="E260" s="32"/>
    </row>
    <row r="261" spans="2:5" s="21" customFormat="1" x14ac:dyDescent="0.25">
      <c r="B261" s="19"/>
      <c r="C261" s="112"/>
      <c r="D261" s="22"/>
      <c r="E261" s="32"/>
    </row>
    <row r="262" spans="2:5" s="21" customFormat="1" x14ac:dyDescent="0.25">
      <c r="B262" s="19"/>
      <c r="C262" s="112"/>
      <c r="D262" s="22"/>
      <c r="E262" s="32"/>
    </row>
    <row r="263" spans="2:5" s="21" customFormat="1" x14ac:dyDescent="0.25">
      <c r="B263" s="19"/>
      <c r="C263" s="112"/>
      <c r="D263" s="22"/>
      <c r="E263" s="32"/>
    </row>
    <row r="264" spans="2:5" s="21" customFormat="1" x14ac:dyDescent="0.25">
      <c r="B264" s="19"/>
      <c r="C264" s="112"/>
      <c r="D264" s="22"/>
      <c r="E264" s="32"/>
    </row>
    <row r="265" spans="2:5" s="21" customFormat="1" x14ac:dyDescent="0.25">
      <c r="B265" s="19"/>
      <c r="C265" s="112"/>
      <c r="D265" s="22"/>
      <c r="E265" s="32"/>
    </row>
    <row r="266" spans="2:5" s="21" customFormat="1" x14ac:dyDescent="0.25">
      <c r="B266" s="19"/>
      <c r="C266" s="112"/>
      <c r="D266" s="22"/>
      <c r="E266" s="32"/>
    </row>
    <row r="267" spans="2:5" s="21" customFormat="1" x14ac:dyDescent="0.25">
      <c r="B267" s="19"/>
      <c r="C267" s="112"/>
      <c r="D267" s="22"/>
      <c r="E267" s="32"/>
    </row>
    <row r="268" spans="2:5" s="21" customFormat="1" x14ac:dyDescent="0.25">
      <c r="B268" s="19"/>
      <c r="C268" s="112"/>
      <c r="D268" s="22"/>
      <c r="E268" s="32"/>
    </row>
    <row r="269" spans="2:5" s="21" customFormat="1" x14ac:dyDescent="0.25">
      <c r="B269" s="19"/>
      <c r="C269" s="112"/>
      <c r="D269" s="22"/>
      <c r="E269" s="32"/>
    </row>
    <row r="270" spans="2:5" s="21" customFormat="1" x14ac:dyDescent="0.25">
      <c r="B270" s="19"/>
      <c r="C270" s="112"/>
      <c r="D270" s="22"/>
      <c r="E270" s="32"/>
    </row>
    <row r="271" spans="2:5" s="21" customFormat="1" x14ac:dyDescent="0.25">
      <c r="B271" s="19"/>
      <c r="C271" s="112"/>
      <c r="D271" s="22"/>
      <c r="E271" s="32"/>
    </row>
    <row r="272" spans="2:5" s="21" customFormat="1" x14ac:dyDescent="0.25">
      <c r="B272" s="19"/>
      <c r="C272" s="112"/>
      <c r="D272" s="22"/>
      <c r="E272" s="32"/>
    </row>
    <row r="273" spans="2:5" s="21" customFormat="1" x14ac:dyDescent="0.25">
      <c r="B273" s="19"/>
      <c r="C273" s="112"/>
      <c r="D273" s="22"/>
      <c r="E273" s="32"/>
    </row>
    <row r="274" spans="2:5" s="21" customFormat="1" x14ac:dyDescent="0.25">
      <c r="B274" s="19"/>
      <c r="C274" s="112"/>
      <c r="D274" s="22"/>
      <c r="E274" s="32"/>
    </row>
    <row r="275" spans="2:5" s="21" customFormat="1" x14ac:dyDescent="0.25">
      <c r="B275" s="19"/>
      <c r="C275" s="112"/>
      <c r="D275" s="22"/>
      <c r="E275" s="32"/>
    </row>
    <row r="276" spans="2:5" s="21" customFormat="1" x14ac:dyDescent="0.25">
      <c r="B276" s="19"/>
      <c r="C276" s="112"/>
      <c r="D276" s="22"/>
      <c r="E276" s="32"/>
    </row>
    <row r="277" spans="2:5" s="21" customFormat="1" x14ac:dyDescent="0.25">
      <c r="B277" s="19"/>
      <c r="C277" s="112"/>
      <c r="D277" s="22"/>
      <c r="E277" s="32"/>
    </row>
    <row r="278" spans="2:5" s="21" customFormat="1" x14ac:dyDescent="0.25">
      <c r="B278" s="19"/>
      <c r="C278" s="112"/>
      <c r="D278" s="22"/>
      <c r="E278" s="32"/>
    </row>
    <row r="279" spans="2:5" s="21" customFormat="1" x14ac:dyDescent="0.25">
      <c r="B279" s="19"/>
      <c r="C279" s="112"/>
      <c r="D279" s="22"/>
      <c r="E279" s="32"/>
    </row>
    <row r="280" spans="2:5" s="21" customFormat="1" x14ac:dyDescent="0.25">
      <c r="B280" s="19"/>
      <c r="C280" s="112"/>
      <c r="D280" s="22"/>
      <c r="E280" s="32"/>
    </row>
    <row r="281" spans="2:5" s="21" customFormat="1" x14ac:dyDescent="0.25">
      <c r="B281" s="19"/>
      <c r="C281" s="112"/>
      <c r="D281" s="22"/>
      <c r="E281" s="32"/>
    </row>
    <row r="282" spans="2:5" s="21" customFormat="1" x14ac:dyDescent="0.25">
      <c r="B282" s="19"/>
      <c r="C282" s="112"/>
      <c r="D282" s="22"/>
      <c r="E282" s="32"/>
    </row>
    <row r="283" spans="2:5" s="21" customFormat="1" x14ac:dyDescent="0.25">
      <c r="B283" s="19"/>
      <c r="C283" s="112"/>
      <c r="D283" s="22"/>
      <c r="E283" s="32"/>
    </row>
    <row r="284" spans="2:5" s="21" customFormat="1" x14ac:dyDescent="0.25">
      <c r="B284" s="19"/>
      <c r="C284" s="112"/>
      <c r="D284" s="22"/>
      <c r="E284" s="32"/>
    </row>
    <row r="285" spans="2:5" s="21" customFormat="1" x14ac:dyDescent="0.25">
      <c r="B285" s="19"/>
      <c r="C285" s="112"/>
      <c r="D285" s="22"/>
      <c r="E285" s="32"/>
    </row>
    <row r="286" spans="2:5" s="21" customFormat="1" x14ac:dyDescent="0.25">
      <c r="B286" s="19"/>
      <c r="C286" s="112"/>
      <c r="D286" s="22"/>
      <c r="E286" s="32"/>
    </row>
    <row r="287" spans="2:5" s="21" customFormat="1" x14ac:dyDescent="0.25">
      <c r="B287" s="19"/>
      <c r="C287" s="112"/>
      <c r="D287" s="22"/>
      <c r="E287" s="32"/>
    </row>
    <row r="288" spans="2:5" s="21" customFormat="1" x14ac:dyDescent="0.25">
      <c r="B288" s="19"/>
      <c r="C288" s="112"/>
      <c r="D288" s="22"/>
      <c r="E288" s="32"/>
    </row>
    <row r="289" spans="2:5" s="21" customFormat="1" x14ac:dyDescent="0.25">
      <c r="B289" s="19"/>
      <c r="C289" s="112"/>
      <c r="D289" s="22"/>
      <c r="E289" s="32"/>
    </row>
    <row r="290" spans="2:5" s="21" customFormat="1" x14ac:dyDescent="0.25">
      <c r="B290" s="19"/>
      <c r="C290" s="112"/>
      <c r="D290" s="22"/>
      <c r="E290" s="32"/>
    </row>
    <row r="291" spans="2:5" s="21" customFormat="1" x14ac:dyDescent="0.25">
      <c r="B291" s="19"/>
      <c r="C291" s="112"/>
      <c r="D291" s="22"/>
      <c r="E291" s="32"/>
    </row>
    <row r="292" spans="2:5" s="21" customFormat="1" x14ac:dyDescent="0.25">
      <c r="B292" s="19"/>
      <c r="C292" s="112"/>
      <c r="D292" s="22"/>
      <c r="E292" s="32"/>
    </row>
    <row r="293" spans="2:5" s="21" customFormat="1" x14ac:dyDescent="0.25">
      <c r="B293" s="19"/>
      <c r="C293" s="112"/>
      <c r="D293" s="22"/>
      <c r="E293" s="32"/>
    </row>
    <row r="294" spans="2:5" s="21" customFormat="1" x14ac:dyDescent="0.25">
      <c r="B294" s="19"/>
      <c r="C294" s="112"/>
      <c r="D294" s="22"/>
      <c r="E294" s="32"/>
    </row>
    <row r="295" spans="2:5" s="21" customFormat="1" x14ac:dyDescent="0.25">
      <c r="B295" s="19"/>
      <c r="C295" s="112"/>
      <c r="D295" s="22"/>
      <c r="E295" s="32"/>
    </row>
    <row r="296" spans="2:5" s="21" customFormat="1" x14ac:dyDescent="0.25">
      <c r="B296" s="19"/>
      <c r="C296" s="112"/>
      <c r="D296" s="22"/>
      <c r="E296" s="32"/>
    </row>
    <row r="297" spans="2:5" s="21" customFormat="1" x14ac:dyDescent="0.25">
      <c r="B297" s="19"/>
      <c r="C297" s="112"/>
      <c r="D297" s="22"/>
      <c r="E297" s="32"/>
    </row>
    <row r="298" spans="2:5" s="21" customFormat="1" x14ac:dyDescent="0.25">
      <c r="B298" s="19"/>
      <c r="C298" s="112"/>
      <c r="D298" s="22"/>
      <c r="E298" s="32"/>
    </row>
    <row r="299" spans="2:5" s="21" customFormat="1" x14ac:dyDescent="0.25">
      <c r="B299" s="19"/>
      <c r="C299" s="112"/>
      <c r="D299" s="22"/>
      <c r="E299" s="32"/>
    </row>
    <row r="300" spans="2:5" s="21" customFormat="1" x14ac:dyDescent="0.25">
      <c r="B300" s="19"/>
      <c r="C300" s="112"/>
      <c r="D300" s="22"/>
      <c r="E300" s="32"/>
    </row>
    <row r="301" spans="2:5" s="21" customFormat="1" x14ac:dyDescent="0.25">
      <c r="B301" s="19"/>
      <c r="C301" s="112"/>
      <c r="D301" s="22"/>
      <c r="E301" s="32"/>
    </row>
    <row r="302" spans="2:5" s="21" customFormat="1" x14ac:dyDescent="0.25">
      <c r="B302" s="19"/>
      <c r="C302" s="112"/>
      <c r="D302" s="22"/>
      <c r="E302" s="32"/>
    </row>
    <row r="303" spans="2:5" s="21" customFormat="1" x14ac:dyDescent="0.25">
      <c r="B303" s="19"/>
      <c r="C303" s="112"/>
      <c r="D303" s="22"/>
      <c r="E303" s="32"/>
    </row>
    <row r="304" spans="2:5" s="21" customFormat="1" x14ac:dyDescent="0.25">
      <c r="B304" s="19"/>
      <c r="C304" s="112"/>
      <c r="D304" s="22"/>
      <c r="E304" s="32"/>
    </row>
    <row r="305" spans="2:5" s="21" customFormat="1" x14ac:dyDescent="0.25">
      <c r="B305" s="19"/>
      <c r="C305" s="112"/>
      <c r="D305" s="22"/>
      <c r="E305" s="32"/>
    </row>
    <row r="306" spans="2:5" s="21" customFormat="1" x14ac:dyDescent="0.25">
      <c r="B306" s="19"/>
      <c r="C306" s="112"/>
      <c r="D306" s="22"/>
      <c r="E306" s="32"/>
    </row>
    <row r="307" spans="2:5" s="21" customFormat="1" x14ac:dyDescent="0.25">
      <c r="B307" s="19"/>
      <c r="C307" s="112"/>
      <c r="D307" s="22"/>
      <c r="E307" s="32"/>
    </row>
    <row r="308" spans="2:5" s="21" customFormat="1" x14ac:dyDescent="0.25">
      <c r="B308" s="19"/>
      <c r="C308" s="112"/>
      <c r="D308" s="22"/>
      <c r="E308" s="32"/>
    </row>
    <row r="309" spans="2:5" s="21" customFormat="1" x14ac:dyDescent="0.25">
      <c r="B309" s="19"/>
      <c r="C309" s="112"/>
      <c r="D309" s="22"/>
      <c r="E309" s="32"/>
    </row>
    <row r="310" spans="2:5" s="21" customFormat="1" x14ac:dyDescent="0.25">
      <c r="B310" s="19"/>
      <c r="C310" s="112"/>
      <c r="D310" s="22"/>
      <c r="E310" s="32"/>
    </row>
    <row r="311" spans="2:5" s="21" customFormat="1" x14ac:dyDescent="0.25">
      <c r="B311" s="19"/>
      <c r="C311" s="112"/>
      <c r="D311" s="22"/>
      <c r="E311" s="32"/>
    </row>
    <row r="312" spans="2:5" s="21" customFormat="1" x14ac:dyDescent="0.25">
      <c r="B312" s="19"/>
      <c r="C312" s="112"/>
      <c r="D312" s="22"/>
      <c r="E312" s="32"/>
    </row>
    <row r="313" spans="2:5" s="21" customFormat="1" x14ac:dyDescent="0.25">
      <c r="B313" s="19"/>
      <c r="C313" s="112"/>
      <c r="D313" s="22"/>
      <c r="E313" s="32"/>
    </row>
    <row r="314" spans="2:5" s="21" customFormat="1" x14ac:dyDescent="0.25">
      <c r="B314" s="19"/>
      <c r="C314" s="112"/>
      <c r="D314" s="22"/>
      <c r="E314" s="32"/>
    </row>
    <row r="315" spans="2:5" s="21" customFormat="1" x14ac:dyDescent="0.25">
      <c r="B315" s="19"/>
      <c r="C315" s="112"/>
      <c r="D315" s="22"/>
      <c r="E315" s="32"/>
    </row>
    <row r="316" spans="2:5" s="21" customFormat="1" x14ac:dyDescent="0.25">
      <c r="B316" s="19"/>
      <c r="C316" s="112"/>
      <c r="D316" s="22"/>
      <c r="E316" s="32"/>
    </row>
    <row r="317" spans="2:5" s="21" customFormat="1" x14ac:dyDescent="0.25">
      <c r="B317" s="19"/>
      <c r="C317" s="112"/>
      <c r="D317" s="22"/>
      <c r="E317" s="32"/>
    </row>
    <row r="318" spans="2:5" s="21" customFormat="1" x14ac:dyDescent="0.25">
      <c r="B318" s="19"/>
      <c r="C318" s="112"/>
      <c r="D318" s="22"/>
      <c r="E318" s="32"/>
    </row>
    <row r="319" spans="2:5" s="21" customFormat="1" x14ac:dyDescent="0.25">
      <c r="B319" s="19"/>
      <c r="C319" s="112"/>
      <c r="D319" s="22"/>
      <c r="E319" s="32"/>
    </row>
    <row r="320" spans="2:5" s="21" customFormat="1" x14ac:dyDescent="0.25">
      <c r="B320" s="19"/>
      <c r="C320" s="112"/>
      <c r="D320" s="22"/>
      <c r="E320" s="32"/>
    </row>
    <row r="321" spans="2:5" s="21" customFormat="1" x14ac:dyDescent="0.25">
      <c r="B321" s="19"/>
      <c r="C321" s="112"/>
      <c r="D321" s="22"/>
      <c r="E321" s="32"/>
    </row>
    <row r="322" spans="2:5" s="21" customFormat="1" x14ac:dyDescent="0.25">
      <c r="B322" s="19"/>
      <c r="C322" s="112"/>
      <c r="D322" s="22"/>
      <c r="E322" s="32"/>
    </row>
    <row r="323" spans="2:5" s="21" customFormat="1" x14ac:dyDescent="0.25">
      <c r="B323" s="19"/>
      <c r="C323" s="112"/>
      <c r="D323" s="22"/>
      <c r="E323" s="32"/>
    </row>
    <row r="324" spans="2:5" s="21" customFormat="1" x14ac:dyDescent="0.25">
      <c r="B324" s="19"/>
      <c r="C324" s="112"/>
      <c r="D324" s="22"/>
      <c r="E324" s="32"/>
    </row>
    <row r="325" spans="2:5" s="21" customFormat="1" x14ac:dyDescent="0.25">
      <c r="B325" s="19"/>
      <c r="C325" s="112"/>
      <c r="D325" s="22"/>
      <c r="E325" s="32"/>
    </row>
    <row r="326" spans="2:5" s="21" customFormat="1" x14ac:dyDescent="0.25">
      <c r="B326" s="19"/>
      <c r="C326" s="112"/>
      <c r="D326" s="22"/>
      <c r="E326" s="32"/>
    </row>
    <row r="327" spans="2:5" s="21" customFormat="1" x14ac:dyDescent="0.25">
      <c r="B327" s="19"/>
      <c r="C327" s="112"/>
      <c r="D327" s="22"/>
      <c r="E327" s="32"/>
    </row>
    <row r="328" spans="2:5" s="21" customFormat="1" x14ac:dyDescent="0.25">
      <c r="B328" s="19"/>
      <c r="C328" s="112"/>
      <c r="D328" s="22"/>
      <c r="E328" s="32"/>
    </row>
    <row r="329" spans="2:5" s="21" customFormat="1" x14ac:dyDescent="0.25">
      <c r="B329" s="19"/>
      <c r="C329" s="112"/>
      <c r="D329" s="22"/>
      <c r="E329" s="32"/>
    </row>
    <row r="330" spans="2:5" s="21" customFormat="1" x14ac:dyDescent="0.25">
      <c r="B330" s="19"/>
      <c r="C330" s="112"/>
      <c r="D330" s="22"/>
      <c r="E330" s="32"/>
    </row>
    <row r="331" spans="2:5" s="21" customFormat="1" x14ac:dyDescent="0.25">
      <c r="B331" s="19"/>
      <c r="C331" s="112"/>
      <c r="D331" s="22"/>
      <c r="E331" s="32"/>
    </row>
    <row r="332" spans="2:5" s="21" customFormat="1" x14ac:dyDescent="0.25">
      <c r="B332" s="19"/>
      <c r="C332" s="112"/>
      <c r="D332" s="22"/>
      <c r="E332" s="32"/>
    </row>
    <row r="333" spans="2:5" s="21" customFormat="1" x14ac:dyDescent="0.25">
      <c r="B333" s="19"/>
      <c r="C333" s="112"/>
      <c r="D333" s="22"/>
      <c r="E333" s="32"/>
    </row>
    <row r="334" spans="2:5" s="21" customFormat="1" x14ac:dyDescent="0.25">
      <c r="B334" s="19"/>
      <c r="C334" s="112"/>
      <c r="D334" s="22"/>
      <c r="E334" s="32"/>
    </row>
    <row r="335" spans="2:5" s="21" customFormat="1" x14ac:dyDescent="0.25">
      <c r="B335" s="19"/>
      <c r="C335" s="112"/>
      <c r="D335" s="22"/>
      <c r="E335" s="32"/>
    </row>
    <row r="336" spans="2:5" s="21" customFormat="1" x14ac:dyDescent="0.25">
      <c r="B336" s="19"/>
      <c r="C336" s="112"/>
      <c r="D336" s="22"/>
      <c r="E336" s="32"/>
    </row>
    <row r="337" spans="2:5" s="21" customFormat="1" x14ac:dyDescent="0.25">
      <c r="B337" s="19"/>
      <c r="C337" s="112"/>
      <c r="D337" s="22"/>
      <c r="E337" s="32"/>
    </row>
    <row r="338" spans="2:5" s="21" customFormat="1" x14ac:dyDescent="0.25">
      <c r="B338" s="19"/>
      <c r="C338" s="112"/>
      <c r="D338" s="22"/>
      <c r="E338" s="32"/>
    </row>
    <row r="339" spans="2:5" s="21" customFormat="1" x14ac:dyDescent="0.25">
      <c r="B339" s="19"/>
      <c r="C339" s="112"/>
      <c r="D339" s="22"/>
      <c r="E339" s="32"/>
    </row>
    <row r="340" spans="2:5" s="21" customFormat="1" x14ac:dyDescent="0.25">
      <c r="B340" s="19"/>
      <c r="C340" s="112"/>
      <c r="D340" s="22"/>
      <c r="E340" s="32"/>
    </row>
    <row r="341" spans="2:5" s="21" customFormat="1" x14ac:dyDescent="0.25">
      <c r="B341" s="19"/>
      <c r="C341" s="112"/>
      <c r="D341" s="22"/>
      <c r="E341" s="32"/>
    </row>
    <row r="342" spans="2:5" s="21" customFormat="1" x14ac:dyDescent="0.25">
      <c r="B342" s="19"/>
      <c r="C342" s="112"/>
      <c r="D342" s="22"/>
      <c r="E342" s="32"/>
    </row>
    <row r="343" spans="2:5" s="21" customFormat="1" x14ac:dyDescent="0.25">
      <c r="B343" s="19"/>
      <c r="C343" s="112"/>
      <c r="D343" s="22"/>
      <c r="E343" s="32"/>
    </row>
    <row r="344" spans="2:5" s="21" customFormat="1" x14ac:dyDescent="0.25">
      <c r="B344" s="19"/>
      <c r="C344" s="112"/>
      <c r="D344" s="22"/>
      <c r="E344" s="32"/>
    </row>
    <row r="345" spans="2:5" s="21" customFormat="1" x14ac:dyDescent="0.25">
      <c r="B345" s="19"/>
      <c r="C345" s="112"/>
      <c r="D345" s="22"/>
      <c r="E345" s="32"/>
    </row>
    <row r="346" spans="2:5" s="21" customFormat="1" x14ac:dyDescent="0.25">
      <c r="B346" s="19"/>
      <c r="C346" s="112"/>
      <c r="D346" s="22"/>
      <c r="E346" s="32"/>
    </row>
    <row r="347" spans="2:5" s="21" customFormat="1" x14ac:dyDescent="0.25">
      <c r="B347" s="19"/>
      <c r="C347" s="112"/>
      <c r="D347" s="22"/>
      <c r="E347" s="32"/>
    </row>
    <row r="348" spans="2:5" s="21" customFormat="1" x14ac:dyDescent="0.25">
      <c r="B348" s="19"/>
      <c r="C348" s="112"/>
      <c r="D348" s="22"/>
      <c r="E348" s="32"/>
    </row>
    <row r="349" spans="2:5" s="21" customFormat="1" x14ac:dyDescent="0.25">
      <c r="B349" s="19"/>
      <c r="C349" s="112"/>
      <c r="D349" s="22"/>
      <c r="E349" s="32"/>
    </row>
    <row r="350" spans="2:5" s="21" customFormat="1" x14ac:dyDescent="0.25">
      <c r="B350" s="19"/>
      <c r="C350" s="112"/>
      <c r="D350" s="22"/>
      <c r="E350" s="32"/>
    </row>
    <row r="351" spans="2:5" s="21" customFormat="1" x14ac:dyDescent="0.25">
      <c r="B351" s="19"/>
      <c r="C351" s="112"/>
      <c r="D351" s="22"/>
      <c r="E351" s="32"/>
    </row>
    <row r="352" spans="2:5" s="21" customFormat="1" x14ac:dyDescent="0.25">
      <c r="B352" s="19"/>
      <c r="C352" s="112"/>
      <c r="D352" s="22"/>
      <c r="E352" s="32"/>
    </row>
    <row r="353" spans="2:5" s="21" customFormat="1" x14ac:dyDescent="0.25">
      <c r="B353" s="19"/>
      <c r="C353" s="112"/>
      <c r="D353" s="22"/>
      <c r="E353" s="32"/>
    </row>
    <row r="354" spans="2:5" s="21" customFormat="1" x14ac:dyDescent="0.25">
      <c r="B354" s="19"/>
      <c r="C354" s="112"/>
      <c r="D354" s="22"/>
      <c r="E354" s="32"/>
    </row>
    <row r="355" spans="2:5" s="21" customFormat="1" x14ac:dyDescent="0.25">
      <c r="B355" s="19"/>
      <c r="C355" s="112"/>
      <c r="D355" s="22"/>
      <c r="E355" s="32"/>
    </row>
    <row r="356" spans="2:5" s="21" customFormat="1" x14ac:dyDescent="0.25">
      <c r="B356" s="19"/>
      <c r="C356" s="112"/>
      <c r="D356" s="22"/>
      <c r="E356" s="32"/>
    </row>
    <row r="357" spans="2:5" s="21" customFormat="1" x14ac:dyDescent="0.25">
      <c r="B357" s="19"/>
      <c r="C357" s="112"/>
      <c r="D357" s="22"/>
      <c r="E357" s="32"/>
    </row>
    <row r="358" spans="2:5" s="21" customFormat="1" x14ac:dyDescent="0.25">
      <c r="B358" s="19"/>
      <c r="C358" s="112"/>
      <c r="D358" s="22"/>
      <c r="E358" s="32"/>
    </row>
    <row r="359" spans="2:5" s="21" customFormat="1" x14ac:dyDescent="0.25">
      <c r="B359" s="19"/>
      <c r="C359" s="112"/>
      <c r="D359" s="22"/>
      <c r="E359" s="32"/>
    </row>
    <row r="360" spans="2:5" s="21" customFormat="1" x14ac:dyDescent="0.25">
      <c r="B360" s="19"/>
      <c r="C360" s="112"/>
      <c r="D360" s="22"/>
      <c r="E360" s="32"/>
    </row>
    <row r="361" spans="2:5" s="21" customFormat="1" x14ac:dyDescent="0.25">
      <c r="B361" s="19"/>
      <c r="C361" s="112"/>
      <c r="D361" s="22"/>
      <c r="E361" s="32"/>
    </row>
    <row r="362" spans="2:5" s="21" customFormat="1" x14ac:dyDescent="0.25">
      <c r="B362" s="19"/>
      <c r="C362" s="112"/>
      <c r="D362" s="22"/>
      <c r="E362" s="32"/>
    </row>
    <row r="363" spans="2:5" s="21" customFormat="1" x14ac:dyDescent="0.25">
      <c r="B363" s="19"/>
      <c r="C363" s="112"/>
      <c r="D363" s="22"/>
      <c r="E363" s="32"/>
    </row>
    <row r="364" spans="2:5" s="21" customFormat="1" x14ac:dyDescent="0.25">
      <c r="B364" s="19"/>
      <c r="C364" s="112"/>
      <c r="D364" s="22"/>
      <c r="E364" s="32"/>
    </row>
    <row r="365" spans="2:5" s="21" customFormat="1" x14ac:dyDescent="0.25">
      <c r="B365" s="19"/>
      <c r="C365" s="112"/>
      <c r="D365" s="22"/>
      <c r="E365" s="32"/>
    </row>
    <row r="366" spans="2:5" s="21" customFormat="1" x14ac:dyDescent="0.25">
      <c r="B366" s="19"/>
      <c r="C366" s="112"/>
      <c r="D366" s="22"/>
      <c r="E366" s="32"/>
    </row>
    <row r="367" spans="2:5" s="21" customFormat="1" x14ac:dyDescent="0.25">
      <c r="B367" s="19"/>
      <c r="C367" s="112"/>
      <c r="D367" s="22"/>
      <c r="E367" s="32"/>
    </row>
    <row r="368" spans="2:5" s="21" customFormat="1" x14ac:dyDescent="0.25">
      <c r="B368" s="19"/>
      <c r="C368" s="112"/>
      <c r="D368" s="22"/>
      <c r="E368" s="32"/>
    </row>
    <row r="369" spans="2:5" s="21" customFormat="1" x14ac:dyDescent="0.25">
      <c r="B369" s="19"/>
      <c r="C369" s="112"/>
      <c r="D369" s="22"/>
      <c r="E369" s="32"/>
    </row>
    <row r="370" spans="2:5" s="21" customFormat="1" x14ac:dyDescent="0.25">
      <c r="B370" s="19"/>
      <c r="C370" s="112"/>
      <c r="D370" s="22"/>
      <c r="E370" s="32"/>
    </row>
    <row r="371" spans="2:5" s="21" customFormat="1" x14ac:dyDescent="0.25">
      <c r="B371" s="19"/>
      <c r="C371" s="112"/>
      <c r="D371" s="22"/>
      <c r="E371" s="32"/>
    </row>
    <row r="372" spans="2:5" s="21" customFormat="1" x14ac:dyDescent="0.25">
      <c r="B372" s="19"/>
      <c r="C372" s="112"/>
      <c r="D372" s="22"/>
      <c r="E372" s="32"/>
    </row>
    <row r="373" spans="2:5" s="21" customFormat="1" x14ac:dyDescent="0.25">
      <c r="B373" s="19"/>
      <c r="C373" s="112"/>
      <c r="D373" s="22"/>
      <c r="E373" s="32"/>
    </row>
    <row r="374" spans="2:5" s="21" customFormat="1" x14ac:dyDescent="0.25">
      <c r="B374" s="19"/>
      <c r="C374" s="112"/>
      <c r="D374" s="22"/>
      <c r="E374" s="32"/>
    </row>
    <row r="375" spans="2:5" s="21" customFormat="1" x14ac:dyDescent="0.25">
      <c r="B375" s="19"/>
      <c r="C375" s="112"/>
      <c r="D375" s="22"/>
      <c r="E375" s="32"/>
    </row>
    <row r="376" spans="2:5" s="21" customFormat="1" x14ac:dyDescent="0.25">
      <c r="B376" s="19"/>
      <c r="C376" s="112"/>
      <c r="D376" s="22"/>
      <c r="E376" s="32"/>
    </row>
    <row r="377" spans="2:5" s="21" customFormat="1" x14ac:dyDescent="0.25">
      <c r="B377" s="19"/>
      <c r="C377" s="112"/>
      <c r="D377" s="22"/>
      <c r="E377" s="32"/>
    </row>
    <row r="378" spans="2:5" s="21" customFormat="1" x14ac:dyDescent="0.25">
      <c r="B378" s="19"/>
      <c r="C378" s="112"/>
      <c r="D378" s="22"/>
      <c r="E378" s="32"/>
    </row>
    <row r="379" spans="2:5" s="21" customFormat="1" x14ac:dyDescent="0.25">
      <c r="B379" s="19"/>
      <c r="C379" s="112"/>
      <c r="D379" s="22"/>
      <c r="E379" s="32"/>
    </row>
    <row r="380" spans="2:5" s="21" customFormat="1" x14ac:dyDescent="0.25">
      <c r="B380" s="19"/>
      <c r="C380" s="112"/>
      <c r="D380" s="22"/>
      <c r="E380" s="32"/>
    </row>
    <row r="381" spans="2:5" s="21" customFormat="1" x14ac:dyDescent="0.25">
      <c r="B381" s="19"/>
      <c r="C381" s="112"/>
      <c r="D381" s="22"/>
      <c r="E381" s="32"/>
    </row>
    <row r="382" spans="2:5" s="21" customFormat="1" x14ac:dyDescent="0.25">
      <c r="B382" s="19"/>
      <c r="C382" s="112"/>
      <c r="D382" s="22"/>
      <c r="E382" s="32"/>
    </row>
    <row r="383" spans="2:5" s="21" customFormat="1" x14ac:dyDescent="0.25">
      <c r="B383" s="19"/>
      <c r="C383" s="112"/>
      <c r="D383" s="22"/>
      <c r="E383" s="32"/>
    </row>
    <row r="384" spans="2:5" s="21" customFormat="1" x14ac:dyDescent="0.25">
      <c r="B384" s="19"/>
      <c r="C384" s="112"/>
      <c r="D384" s="22"/>
      <c r="E384" s="32"/>
    </row>
    <row r="385" spans="2:5" s="21" customFormat="1" x14ac:dyDescent="0.25">
      <c r="B385" s="19"/>
      <c r="C385" s="112"/>
      <c r="D385" s="22"/>
      <c r="E385" s="32"/>
    </row>
    <row r="386" spans="2:5" s="21" customFormat="1" x14ac:dyDescent="0.25">
      <c r="B386" s="19"/>
      <c r="C386" s="112"/>
      <c r="D386" s="22"/>
      <c r="E386" s="32"/>
    </row>
    <row r="387" spans="2:5" s="21" customFormat="1" x14ac:dyDescent="0.25">
      <c r="B387" s="19"/>
      <c r="C387" s="112"/>
      <c r="D387" s="22"/>
      <c r="E387" s="32"/>
    </row>
    <row r="388" spans="2:5" s="21" customFormat="1" x14ac:dyDescent="0.25">
      <c r="B388" s="19"/>
      <c r="C388" s="112"/>
      <c r="D388" s="22"/>
      <c r="E388" s="32"/>
    </row>
    <row r="389" spans="2:5" s="21" customFormat="1" x14ac:dyDescent="0.25">
      <c r="B389" s="19"/>
      <c r="C389" s="112"/>
      <c r="D389" s="22"/>
      <c r="E389" s="32"/>
    </row>
    <row r="390" spans="2:5" s="21" customFormat="1" x14ac:dyDescent="0.25">
      <c r="B390" s="19"/>
      <c r="C390" s="112"/>
      <c r="D390" s="22"/>
      <c r="E390" s="32"/>
    </row>
    <row r="391" spans="2:5" s="21" customFormat="1" x14ac:dyDescent="0.25">
      <c r="B391" s="19"/>
      <c r="C391" s="112"/>
      <c r="D391" s="22"/>
      <c r="E391" s="32"/>
    </row>
    <row r="392" spans="2:5" s="21" customFormat="1" x14ac:dyDescent="0.25">
      <c r="B392" s="19"/>
      <c r="C392" s="112"/>
      <c r="D392" s="22"/>
      <c r="E392" s="32"/>
    </row>
    <row r="393" spans="2:5" s="21" customFormat="1" x14ac:dyDescent="0.25">
      <c r="B393" s="19"/>
      <c r="C393" s="112"/>
      <c r="D393" s="22"/>
      <c r="E393" s="32"/>
    </row>
    <row r="394" spans="2:5" s="21" customFormat="1" x14ac:dyDescent="0.25">
      <c r="B394" s="19"/>
      <c r="C394" s="112"/>
      <c r="D394" s="22"/>
      <c r="E394" s="32"/>
    </row>
    <row r="395" spans="2:5" s="21" customFormat="1" x14ac:dyDescent="0.25">
      <c r="B395" s="19"/>
      <c r="C395" s="112"/>
      <c r="D395" s="22"/>
      <c r="E395" s="32"/>
    </row>
    <row r="396" spans="2:5" s="21" customFormat="1" x14ac:dyDescent="0.25">
      <c r="B396" s="19"/>
      <c r="C396" s="112"/>
      <c r="D396" s="22"/>
      <c r="E396" s="32"/>
    </row>
    <row r="397" spans="2:5" s="21" customFormat="1" x14ac:dyDescent="0.25">
      <c r="B397" s="19"/>
      <c r="C397" s="112"/>
      <c r="D397" s="22"/>
      <c r="E397" s="32"/>
    </row>
    <row r="398" spans="2:5" s="21" customFormat="1" x14ac:dyDescent="0.25">
      <c r="B398" s="19"/>
      <c r="C398" s="112"/>
      <c r="D398" s="22"/>
      <c r="E398" s="32"/>
    </row>
    <row r="399" spans="2:5" s="21" customFormat="1" x14ac:dyDescent="0.25">
      <c r="B399" s="19"/>
      <c r="C399" s="112"/>
      <c r="D399" s="22"/>
      <c r="E399" s="32"/>
    </row>
    <row r="400" spans="2:5" s="21" customFormat="1" x14ac:dyDescent="0.25">
      <c r="B400" s="19"/>
      <c r="C400" s="112"/>
      <c r="D400" s="22"/>
      <c r="E400" s="32"/>
    </row>
    <row r="401" spans="2:5" s="21" customFormat="1" x14ac:dyDescent="0.25">
      <c r="B401" s="19"/>
      <c r="C401" s="112"/>
      <c r="D401" s="22"/>
      <c r="E401" s="32"/>
    </row>
    <row r="402" spans="2:5" s="21" customFormat="1" x14ac:dyDescent="0.25">
      <c r="B402" s="19"/>
      <c r="C402" s="112"/>
      <c r="D402" s="22"/>
      <c r="E402" s="32"/>
    </row>
    <row r="403" spans="2:5" s="21" customFormat="1" x14ac:dyDescent="0.25">
      <c r="B403" s="19"/>
      <c r="C403" s="112"/>
      <c r="D403" s="22"/>
      <c r="E403" s="32"/>
    </row>
    <row r="404" spans="2:5" s="21" customFormat="1" x14ac:dyDescent="0.25">
      <c r="B404" s="19"/>
      <c r="C404" s="112"/>
      <c r="D404" s="22"/>
      <c r="E404" s="32"/>
    </row>
    <row r="405" spans="2:5" s="21" customFormat="1" x14ac:dyDescent="0.25">
      <c r="B405" s="19"/>
      <c r="C405" s="112"/>
      <c r="D405" s="22"/>
      <c r="E405" s="32"/>
    </row>
    <row r="406" spans="2:5" s="21" customFormat="1" x14ac:dyDescent="0.25">
      <c r="B406" s="19"/>
      <c r="C406" s="112"/>
      <c r="D406" s="22"/>
      <c r="E406" s="32"/>
    </row>
    <row r="407" spans="2:5" s="21" customFormat="1" x14ac:dyDescent="0.25">
      <c r="B407" s="19"/>
      <c r="C407" s="112"/>
      <c r="D407" s="22"/>
      <c r="E407" s="32"/>
    </row>
    <row r="408" spans="2:5" s="21" customFormat="1" x14ac:dyDescent="0.25">
      <c r="B408" s="19"/>
      <c r="C408" s="112"/>
      <c r="D408" s="22"/>
      <c r="E408" s="32"/>
    </row>
    <row r="409" spans="2:5" s="21" customFormat="1" x14ac:dyDescent="0.25">
      <c r="B409" s="19"/>
      <c r="C409" s="112"/>
      <c r="D409" s="22"/>
      <c r="E409" s="32"/>
    </row>
    <row r="410" spans="2:5" s="21" customFormat="1" x14ac:dyDescent="0.25">
      <c r="B410" s="19"/>
      <c r="C410" s="112"/>
      <c r="D410" s="22"/>
      <c r="E410" s="32"/>
    </row>
    <row r="411" spans="2:5" s="21" customFormat="1" x14ac:dyDescent="0.25">
      <c r="B411" s="19"/>
      <c r="C411" s="112"/>
      <c r="D411" s="22"/>
      <c r="E411" s="32"/>
    </row>
    <row r="412" spans="2:5" s="21" customFormat="1" x14ac:dyDescent="0.25">
      <c r="B412" s="19"/>
      <c r="C412" s="112"/>
      <c r="D412" s="22"/>
      <c r="E412" s="32"/>
    </row>
    <row r="413" spans="2:5" s="21" customFormat="1" x14ac:dyDescent="0.25">
      <c r="B413" s="19"/>
      <c r="C413" s="112"/>
      <c r="D413" s="22"/>
      <c r="E413" s="32"/>
    </row>
    <row r="414" spans="2:5" s="21" customFormat="1" x14ac:dyDescent="0.25">
      <c r="B414" s="19"/>
      <c r="C414" s="112"/>
      <c r="D414" s="22"/>
      <c r="E414" s="32"/>
    </row>
    <row r="415" spans="2:5" s="21" customFormat="1" x14ac:dyDescent="0.25">
      <c r="B415" s="19"/>
      <c r="C415" s="112"/>
      <c r="D415" s="22"/>
      <c r="E415" s="32"/>
    </row>
    <row r="416" spans="2:5" s="21" customFormat="1" x14ac:dyDescent="0.25">
      <c r="B416" s="19"/>
      <c r="C416" s="112"/>
      <c r="D416" s="22"/>
      <c r="E416" s="32"/>
    </row>
    <row r="417" spans="2:5" s="21" customFormat="1" x14ac:dyDescent="0.25">
      <c r="B417" s="19"/>
      <c r="C417" s="112"/>
      <c r="D417" s="22"/>
      <c r="E417" s="32"/>
    </row>
    <row r="418" spans="2:5" s="21" customFormat="1" x14ac:dyDescent="0.25">
      <c r="B418" s="19"/>
      <c r="C418" s="112"/>
      <c r="D418" s="22"/>
      <c r="E418" s="32"/>
    </row>
    <row r="419" spans="2:5" s="21" customFormat="1" x14ac:dyDescent="0.25">
      <c r="B419" s="19"/>
      <c r="C419" s="112"/>
      <c r="D419" s="22"/>
      <c r="E419" s="32"/>
    </row>
    <row r="420" spans="2:5" s="21" customFormat="1" x14ac:dyDescent="0.25">
      <c r="B420" s="19"/>
      <c r="C420" s="112"/>
      <c r="D420" s="22"/>
      <c r="E420" s="32"/>
    </row>
    <row r="421" spans="2:5" s="21" customFormat="1" x14ac:dyDescent="0.25">
      <c r="B421" s="19"/>
      <c r="C421" s="112"/>
      <c r="D421" s="22"/>
      <c r="E421" s="32"/>
    </row>
    <row r="422" spans="2:5" s="21" customFormat="1" x14ac:dyDescent="0.25">
      <c r="B422" s="19"/>
      <c r="C422" s="112"/>
      <c r="D422" s="22"/>
      <c r="E422" s="32"/>
    </row>
    <row r="423" spans="2:5" s="21" customFormat="1" x14ac:dyDescent="0.25">
      <c r="B423" s="19"/>
      <c r="C423" s="112"/>
      <c r="D423" s="22"/>
      <c r="E423" s="32"/>
    </row>
    <row r="424" spans="2:5" s="21" customFormat="1" x14ac:dyDescent="0.25">
      <c r="B424" s="19"/>
      <c r="C424" s="112"/>
      <c r="D424" s="22"/>
      <c r="E424" s="32"/>
    </row>
    <row r="425" spans="2:5" s="21" customFormat="1" x14ac:dyDescent="0.25">
      <c r="B425" s="19"/>
      <c r="C425" s="112"/>
      <c r="D425" s="22"/>
      <c r="E425" s="32"/>
    </row>
    <row r="426" spans="2:5" s="21" customFormat="1" x14ac:dyDescent="0.25">
      <c r="B426" s="19"/>
      <c r="C426" s="112"/>
      <c r="D426" s="22"/>
      <c r="E426" s="32"/>
    </row>
    <row r="427" spans="2:5" s="21" customFormat="1" x14ac:dyDescent="0.25">
      <c r="B427" s="19"/>
      <c r="C427" s="112"/>
      <c r="D427" s="22"/>
      <c r="E427" s="32"/>
    </row>
    <row r="428" spans="2:5" s="21" customFormat="1" x14ac:dyDescent="0.25">
      <c r="B428" s="19"/>
      <c r="C428" s="112"/>
      <c r="D428" s="22"/>
      <c r="E428" s="32"/>
    </row>
    <row r="429" spans="2:5" s="21" customFormat="1" x14ac:dyDescent="0.25">
      <c r="B429" s="19"/>
      <c r="C429" s="112"/>
      <c r="D429" s="22"/>
      <c r="E429" s="32"/>
    </row>
    <row r="430" spans="2:5" s="21" customFormat="1" x14ac:dyDescent="0.25">
      <c r="B430" s="19"/>
      <c r="C430" s="112"/>
      <c r="D430" s="22"/>
      <c r="E430" s="32"/>
    </row>
    <row r="431" spans="2:5" s="21" customFormat="1" x14ac:dyDescent="0.25">
      <c r="B431" s="19"/>
      <c r="C431" s="112"/>
      <c r="D431" s="22"/>
      <c r="E431" s="32"/>
    </row>
    <row r="432" spans="2:5" s="21" customFormat="1" x14ac:dyDescent="0.25">
      <c r="B432" s="19"/>
      <c r="C432" s="112"/>
      <c r="D432" s="22"/>
      <c r="E432" s="32"/>
    </row>
    <row r="433" spans="2:5" s="21" customFormat="1" x14ac:dyDescent="0.25">
      <c r="B433" s="19"/>
      <c r="C433" s="112"/>
      <c r="D433" s="22"/>
      <c r="E433" s="32"/>
    </row>
    <row r="434" spans="2:5" s="21" customFormat="1" x14ac:dyDescent="0.25">
      <c r="B434" s="19"/>
      <c r="C434" s="112"/>
      <c r="D434" s="22"/>
      <c r="E434" s="32"/>
    </row>
    <row r="435" spans="2:5" s="21" customFormat="1" x14ac:dyDescent="0.25">
      <c r="B435" s="19"/>
      <c r="C435" s="112"/>
      <c r="D435" s="22"/>
      <c r="E435" s="32"/>
    </row>
    <row r="436" spans="2:5" s="21" customFormat="1" x14ac:dyDescent="0.25">
      <c r="B436" s="19"/>
      <c r="C436" s="112"/>
      <c r="D436" s="22"/>
      <c r="E436" s="32"/>
    </row>
    <row r="437" spans="2:5" s="21" customFormat="1" x14ac:dyDescent="0.25">
      <c r="B437" s="19"/>
      <c r="C437" s="112"/>
      <c r="D437" s="22"/>
      <c r="E437" s="32"/>
    </row>
    <row r="438" spans="2:5" s="21" customFormat="1" x14ac:dyDescent="0.25">
      <c r="B438" s="19"/>
      <c r="C438" s="112"/>
      <c r="D438" s="22"/>
      <c r="E438" s="32"/>
    </row>
    <row r="439" spans="2:5" s="21" customFormat="1" x14ac:dyDescent="0.25">
      <c r="B439" s="19"/>
      <c r="C439" s="112"/>
      <c r="D439" s="22"/>
      <c r="E439" s="32"/>
    </row>
    <row r="440" spans="2:5" s="21" customFormat="1" x14ac:dyDescent="0.25">
      <c r="B440" s="19"/>
      <c r="C440" s="112"/>
      <c r="D440" s="22"/>
      <c r="E440" s="32"/>
    </row>
    <row r="441" spans="2:5" s="21" customFormat="1" x14ac:dyDescent="0.25">
      <c r="B441" s="19"/>
      <c r="C441" s="112"/>
      <c r="D441" s="22"/>
      <c r="E441" s="32"/>
    </row>
    <row r="442" spans="2:5" s="21" customFormat="1" x14ac:dyDescent="0.25">
      <c r="B442" s="19"/>
      <c r="C442" s="112"/>
      <c r="D442" s="22"/>
      <c r="E442" s="32"/>
    </row>
    <row r="443" spans="2:5" s="21" customFormat="1" x14ac:dyDescent="0.25">
      <c r="B443" s="19"/>
      <c r="C443" s="112"/>
      <c r="D443" s="22"/>
      <c r="E443" s="32"/>
    </row>
    <row r="444" spans="2:5" s="21" customFormat="1" x14ac:dyDescent="0.25">
      <c r="B444" s="19"/>
      <c r="C444" s="112"/>
      <c r="D444" s="22"/>
      <c r="E444" s="32"/>
    </row>
    <row r="445" spans="2:5" s="21" customFormat="1" x14ac:dyDescent="0.25">
      <c r="B445" s="19"/>
      <c r="C445" s="112"/>
      <c r="D445" s="22"/>
      <c r="E445" s="32"/>
    </row>
    <row r="446" spans="2:5" s="21" customFormat="1" x14ac:dyDescent="0.25">
      <c r="B446" s="19"/>
      <c r="C446" s="112"/>
      <c r="D446" s="22"/>
      <c r="E446" s="32"/>
    </row>
    <row r="447" spans="2:5" s="21" customFormat="1" x14ac:dyDescent="0.25">
      <c r="B447" s="19"/>
      <c r="C447" s="112"/>
      <c r="D447" s="22"/>
      <c r="E447" s="32"/>
    </row>
    <row r="448" spans="2:5" s="21" customFormat="1" x14ac:dyDescent="0.25">
      <c r="B448" s="19"/>
      <c r="C448" s="112"/>
      <c r="D448" s="22"/>
      <c r="E448" s="32"/>
    </row>
    <row r="449" spans="2:5" s="21" customFormat="1" x14ac:dyDescent="0.25">
      <c r="B449" s="19"/>
      <c r="C449" s="112"/>
      <c r="D449" s="22"/>
      <c r="E449" s="32"/>
    </row>
    <row r="450" spans="2:5" s="21" customFormat="1" x14ac:dyDescent="0.25">
      <c r="B450" s="19"/>
      <c r="C450" s="112"/>
      <c r="D450" s="22"/>
      <c r="E450" s="32"/>
    </row>
    <row r="451" spans="2:5" s="21" customFormat="1" x14ac:dyDescent="0.25">
      <c r="B451" s="19"/>
      <c r="C451" s="112"/>
      <c r="D451" s="22"/>
      <c r="E451" s="32"/>
    </row>
    <row r="452" spans="2:5" s="21" customFormat="1" x14ac:dyDescent="0.25">
      <c r="B452" s="19"/>
      <c r="C452" s="112"/>
      <c r="D452" s="22"/>
      <c r="E452" s="32"/>
    </row>
    <row r="453" spans="2:5" s="21" customFormat="1" x14ac:dyDescent="0.25">
      <c r="B453" s="19"/>
      <c r="C453" s="112"/>
      <c r="D453" s="22"/>
      <c r="E453" s="32"/>
    </row>
    <row r="454" spans="2:5" s="21" customFormat="1" x14ac:dyDescent="0.25">
      <c r="B454" s="19"/>
      <c r="C454" s="112"/>
      <c r="D454" s="22"/>
      <c r="E454" s="32"/>
    </row>
    <row r="455" spans="2:5" s="21" customFormat="1" x14ac:dyDescent="0.25">
      <c r="B455" s="19"/>
      <c r="C455" s="112"/>
      <c r="D455" s="22"/>
      <c r="E455" s="32"/>
    </row>
    <row r="456" spans="2:5" s="21" customFormat="1" x14ac:dyDescent="0.25">
      <c r="B456" s="19"/>
      <c r="C456" s="112"/>
      <c r="D456" s="22"/>
      <c r="E456" s="32"/>
    </row>
    <row r="457" spans="2:5" s="21" customFormat="1" x14ac:dyDescent="0.25">
      <c r="B457" s="19"/>
      <c r="C457" s="112"/>
      <c r="D457" s="22"/>
      <c r="E457" s="32"/>
    </row>
    <row r="458" spans="2:5" s="21" customFormat="1" x14ac:dyDescent="0.25">
      <c r="B458" s="19"/>
      <c r="C458" s="112"/>
      <c r="D458" s="22"/>
      <c r="E458" s="32"/>
    </row>
    <row r="459" spans="2:5" s="21" customFormat="1" x14ac:dyDescent="0.25">
      <c r="B459" s="19"/>
      <c r="C459" s="112"/>
      <c r="D459" s="22"/>
      <c r="E459" s="32"/>
    </row>
    <row r="460" spans="2:5" s="21" customFormat="1" x14ac:dyDescent="0.25">
      <c r="B460" s="19"/>
      <c r="C460" s="112"/>
      <c r="D460" s="22"/>
      <c r="E460" s="32"/>
    </row>
    <row r="461" spans="2:5" s="21" customFormat="1" x14ac:dyDescent="0.25">
      <c r="B461" s="19"/>
      <c r="C461" s="112"/>
      <c r="D461" s="22"/>
      <c r="E461" s="32"/>
    </row>
    <row r="462" spans="2:5" s="21" customFormat="1" x14ac:dyDescent="0.25">
      <c r="B462" s="19"/>
      <c r="C462" s="112"/>
      <c r="D462" s="22"/>
      <c r="E462" s="32"/>
    </row>
    <row r="463" spans="2:5" s="21" customFormat="1" x14ac:dyDescent="0.25">
      <c r="B463" s="19"/>
      <c r="C463" s="112"/>
      <c r="D463" s="22"/>
      <c r="E463" s="32"/>
    </row>
    <row r="464" spans="2:5" s="21" customFormat="1" x14ac:dyDescent="0.25">
      <c r="B464" s="19"/>
      <c r="C464" s="112"/>
      <c r="D464" s="22"/>
      <c r="E464" s="32"/>
    </row>
    <row r="465" spans="2:5" s="21" customFormat="1" x14ac:dyDescent="0.25">
      <c r="B465" s="19"/>
      <c r="C465" s="112"/>
      <c r="D465" s="22"/>
      <c r="E465" s="32"/>
    </row>
    <row r="466" spans="2:5" s="21" customFormat="1" x14ac:dyDescent="0.25">
      <c r="B466" s="19"/>
      <c r="C466" s="112"/>
      <c r="D466" s="22"/>
      <c r="E466" s="32"/>
    </row>
    <row r="467" spans="2:5" s="21" customFormat="1" x14ac:dyDescent="0.25">
      <c r="B467" s="19"/>
      <c r="C467" s="112"/>
      <c r="D467" s="22"/>
      <c r="E467" s="32"/>
    </row>
    <row r="468" spans="2:5" s="21" customFormat="1" x14ac:dyDescent="0.25">
      <c r="B468" s="19"/>
      <c r="C468" s="112"/>
      <c r="D468" s="22"/>
      <c r="E468" s="32"/>
    </row>
    <row r="469" spans="2:5" s="21" customFormat="1" x14ac:dyDescent="0.25">
      <c r="B469" s="19"/>
      <c r="C469" s="112"/>
      <c r="D469" s="22"/>
      <c r="E469" s="32"/>
    </row>
    <row r="470" spans="2:5" s="21" customFormat="1" x14ac:dyDescent="0.25">
      <c r="B470" s="19"/>
      <c r="C470" s="112"/>
      <c r="D470" s="22"/>
      <c r="E470" s="32"/>
    </row>
    <row r="471" spans="2:5" s="21" customFormat="1" x14ac:dyDescent="0.25">
      <c r="B471" s="19"/>
      <c r="C471" s="112"/>
      <c r="D471" s="22"/>
      <c r="E471" s="32"/>
    </row>
    <row r="472" spans="2:5" s="21" customFormat="1" x14ac:dyDescent="0.25">
      <c r="B472" s="19"/>
      <c r="C472" s="112"/>
      <c r="D472" s="22"/>
      <c r="E472" s="32"/>
    </row>
    <row r="473" spans="2:5" s="21" customFormat="1" x14ac:dyDescent="0.25">
      <c r="B473" s="19"/>
      <c r="C473" s="112"/>
      <c r="D473" s="22"/>
      <c r="E473" s="32"/>
    </row>
    <row r="474" spans="2:5" s="21" customFormat="1" x14ac:dyDescent="0.25">
      <c r="B474" s="19"/>
      <c r="C474" s="112"/>
      <c r="D474" s="22"/>
      <c r="E474" s="32"/>
    </row>
    <row r="475" spans="2:5" s="21" customFormat="1" x14ac:dyDescent="0.25">
      <c r="B475" s="19"/>
      <c r="C475" s="112"/>
      <c r="D475" s="22"/>
      <c r="E475" s="32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36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6" customWidth="1"/>
    <col min="3" max="3" width="21.77734375" style="57" customWidth="1"/>
    <col min="4" max="4" width="21.77734375" style="15" customWidth="1"/>
    <col min="5" max="16384" width="9.109375" style="1"/>
  </cols>
  <sheetData>
    <row r="1" spans="1:6" ht="36.6" customHeight="1" x14ac:dyDescent="0.25">
      <c r="A1" s="63"/>
      <c r="B1" s="63"/>
      <c r="C1" s="127" t="s">
        <v>86</v>
      </c>
      <c r="D1" s="127"/>
      <c r="E1" s="68"/>
      <c r="F1" s="64"/>
    </row>
    <row r="2" spans="1:6" ht="13.8" x14ac:dyDescent="0.25">
      <c r="B2" s="24" t="s">
        <v>14</v>
      </c>
      <c r="C2" s="17">
        <f>C35-C36</f>
        <v>5621.76</v>
      </c>
      <c r="D2" s="60"/>
    </row>
    <row r="3" spans="1:6" ht="13.8" thickBot="1" x14ac:dyDescent="0.3"/>
    <row r="4" spans="1:6" s="69" customFormat="1" ht="36.6" customHeight="1" thickBot="1" x14ac:dyDescent="0.35">
      <c r="B4" s="71" t="s">
        <v>0</v>
      </c>
      <c r="C4" s="73" t="s">
        <v>1</v>
      </c>
      <c r="D4" s="72" t="s">
        <v>11</v>
      </c>
    </row>
    <row r="5" spans="1:6" s="93" customFormat="1" ht="14.4" x14ac:dyDescent="0.3">
      <c r="B5" s="94" t="s">
        <v>45</v>
      </c>
      <c r="C5" s="100"/>
      <c r="D5" s="95"/>
    </row>
    <row r="6" spans="1:6" x14ac:dyDescent="0.25">
      <c r="B6" s="10">
        <v>41519</v>
      </c>
      <c r="C6" s="13">
        <v>80</v>
      </c>
      <c r="D6" s="14" t="s">
        <v>53</v>
      </c>
    </row>
    <row r="7" spans="1:6" x14ac:dyDescent="0.25">
      <c r="B7" s="10">
        <v>41519</v>
      </c>
      <c r="C7" s="13">
        <v>100</v>
      </c>
      <c r="D7" s="14" t="s">
        <v>50</v>
      </c>
    </row>
    <row r="8" spans="1:6" x14ac:dyDescent="0.25">
      <c r="B8" s="10">
        <v>41520</v>
      </c>
      <c r="C8" s="13">
        <v>200</v>
      </c>
      <c r="D8" s="14" t="s">
        <v>54</v>
      </c>
    </row>
    <row r="9" spans="1:6" x14ac:dyDescent="0.25">
      <c r="B9" s="10">
        <v>41521</v>
      </c>
      <c r="C9" s="13">
        <v>300</v>
      </c>
      <c r="D9" s="14" t="s">
        <v>57</v>
      </c>
    </row>
    <row r="10" spans="1:6" x14ac:dyDescent="0.25">
      <c r="B10" s="10">
        <v>41523</v>
      </c>
      <c r="C10" s="13">
        <v>700</v>
      </c>
      <c r="D10" s="14" t="s">
        <v>58</v>
      </c>
    </row>
    <row r="11" spans="1:6" x14ac:dyDescent="0.25">
      <c r="B11" s="10">
        <v>41523</v>
      </c>
      <c r="C11" s="13">
        <v>300</v>
      </c>
      <c r="D11" s="14" t="s">
        <v>52</v>
      </c>
    </row>
    <row r="12" spans="1:6" x14ac:dyDescent="0.25">
      <c r="B12" s="10">
        <v>41524</v>
      </c>
      <c r="C12" s="13">
        <v>150</v>
      </c>
      <c r="D12" s="14" t="s">
        <v>55</v>
      </c>
    </row>
    <row r="13" spans="1:6" x14ac:dyDescent="0.25">
      <c r="B13" s="10">
        <v>41526</v>
      </c>
      <c r="C13" s="13">
        <v>3</v>
      </c>
      <c r="D13" s="14" t="s">
        <v>59</v>
      </c>
    </row>
    <row r="14" spans="1:6" x14ac:dyDescent="0.25">
      <c r="B14" s="10">
        <v>41526</v>
      </c>
      <c r="C14" s="13">
        <v>150</v>
      </c>
      <c r="D14" s="14" t="s">
        <v>60</v>
      </c>
    </row>
    <row r="15" spans="1:6" x14ac:dyDescent="0.25">
      <c r="B15" s="10">
        <v>41526</v>
      </c>
      <c r="C15" s="13">
        <v>3</v>
      </c>
      <c r="D15" s="14" t="s">
        <v>59</v>
      </c>
    </row>
    <row r="16" spans="1:6" x14ac:dyDescent="0.25">
      <c r="B16" s="10">
        <v>41526</v>
      </c>
      <c r="C16" s="13">
        <v>100</v>
      </c>
      <c r="D16" s="14">
        <v>1000000000</v>
      </c>
    </row>
    <row r="17" spans="2:4" x14ac:dyDescent="0.25">
      <c r="B17" s="10">
        <v>41526</v>
      </c>
      <c r="C17" s="13">
        <v>150</v>
      </c>
      <c r="D17" s="14" t="s">
        <v>56</v>
      </c>
    </row>
    <row r="18" spans="2:4" x14ac:dyDescent="0.25">
      <c r="B18" s="10">
        <v>41526</v>
      </c>
      <c r="C18" s="13">
        <v>200</v>
      </c>
      <c r="D18" s="14" t="s">
        <v>54</v>
      </c>
    </row>
    <row r="19" spans="2:4" x14ac:dyDescent="0.25">
      <c r="B19" s="10">
        <v>41527</v>
      </c>
      <c r="C19" s="13">
        <v>123</v>
      </c>
      <c r="D19" s="14" t="s">
        <v>61</v>
      </c>
    </row>
    <row r="20" spans="2:4" x14ac:dyDescent="0.25">
      <c r="B20" s="10">
        <v>41527</v>
      </c>
      <c r="C20" s="13">
        <v>100</v>
      </c>
      <c r="D20" s="14" t="s">
        <v>50</v>
      </c>
    </row>
    <row r="21" spans="2:4" x14ac:dyDescent="0.25">
      <c r="B21" s="10">
        <v>41529</v>
      </c>
      <c r="C21" s="13">
        <v>11</v>
      </c>
      <c r="D21" s="14" t="s">
        <v>49</v>
      </c>
    </row>
    <row r="22" spans="2:4" x14ac:dyDescent="0.25">
      <c r="B22" s="10">
        <v>41529</v>
      </c>
      <c r="C22" s="13">
        <v>100</v>
      </c>
      <c r="D22" s="14" t="s">
        <v>47</v>
      </c>
    </row>
    <row r="23" spans="2:4" x14ac:dyDescent="0.25">
      <c r="B23" s="10">
        <v>41529</v>
      </c>
      <c r="C23" s="13">
        <v>300</v>
      </c>
      <c r="D23" s="14" t="s">
        <v>51</v>
      </c>
    </row>
    <row r="24" spans="2:4" x14ac:dyDescent="0.25">
      <c r="B24" s="10">
        <v>41529</v>
      </c>
      <c r="C24" s="13">
        <v>300</v>
      </c>
      <c r="D24" s="14">
        <v>1000000000</v>
      </c>
    </row>
    <row r="25" spans="2:4" x14ac:dyDescent="0.25">
      <c r="B25" s="10">
        <v>41530</v>
      </c>
      <c r="C25" s="13">
        <v>1</v>
      </c>
      <c r="D25" s="14" t="s">
        <v>62</v>
      </c>
    </row>
    <row r="26" spans="2:4" x14ac:dyDescent="0.25">
      <c r="B26" s="10">
        <v>41530</v>
      </c>
      <c r="C26" s="13">
        <v>500</v>
      </c>
      <c r="D26" s="14" t="s">
        <v>54</v>
      </c>
    </row>
    <row r="27" spans="2:4" x14ac:dyDescent="0.25">
      <c r="B27" s="10">
        <v>41531</v>
      </c>
      <c r="C27" s="13">
        <v>60</v>
      </c>
      <c r="D27" s="14" t="s">
        <v>48</v>
      </c>
    </row>
    <row r="28" spans="2:4" x14ac:dyDescent="0.25">
      <c r="B28" s="10">
        <v>41534</v>
      </c>
      <c r="C28" s="13">
        <v>300</v>
      </c>
      <c r="D28" s="14">
        <v>1000000000</v>
      </c>
    </row>
    <row r="29" spans="2:4" x14ac:dyDescent="0.25">
      <c r="B29" s="10">
        <v>41534</v>
      </c>
      <c r="C29" s="13">
        <v>200</v>
      </c>
      <c r="D29" s="14">
        <v>1000000000</v>
      </c>
    </row>
    <row r="30" spans="2:4" x14ac:dyDescent="0.25">
      <c r="B30" s="10">
        <v>41536</v>
      </c>
      <c r="C30" s="13">
        <v>300</v>
      </c>
      <c r="D30" s="14">
        <v>1000000000</v>
      </c>
    </row>
    <row r="31" spans="2:4" x14ac:dyDescent="0.25">
      <c r="B31" s="10">
        <v>41537</v>
      </c>
      <c r="C31" s="13">
        <v>20</v>
      </c>
      <c r="D31" s="14">
        <v>1000000000</v>
      </c>
    </row>
    <row r="32" spans="2:4" x14ac:dyDescent="0.25">
      <c r="B32" s="10">
        <v>41539</v>
      </c>
      <c r="C32" s="13">
        <v>5</v>
      </c>
      <c r="D32" s="14">
        <v>1000000000</v>
      </c>
    </row>
    <row r="33" spans="2:4" x14ac:dyDescent="0.25">
      <c r="B33" s="10">
        <v>41539</v>
      </c>
      <c r="C33" s="13">
        <v>100</v>
      </c>
      <c r="D33" s="14">
        <v>1000000000</v>
      </c>
    </row>
    <row r="34" spans="2:4" x14ac:dyDescent="0.25">
      <c r="B34" s="10">
        <v>41540</v>
      </c>
      <c r="C34" s="13">
        <v>1000</v>
      </c>
      <c r="D34" s="14">
        <v>1000000000</v>
      </c>
    </row>
    <row r="35" spans="2:4" x14ac:dyDescent="0.25">
      <c r="B35" s="23" t="s">
        <v>10</v>
      </c>
      <c r="C35" s="36">
        <f>SUM(C5:C34)</f>
        <v>5856</v>
      </c>
    </row>
    <row r="36" spans="2:4" s="67" customFormat="1" ht="11.4" x14ac:dyDescent="0.2">
      <c r="B36" s="106" t="s">
        <v>63</v>
      </c>
      <c r="C36" s="107">
        <f>C35*0.04</f>
        <v>234.24</v>
      </c>
      <c r="D36" s="108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2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56" customWidth="1"/>
    <col min="3" max="3" width="21.77734375" style="3" customWidth="1"/>
    <col min="4" max="4" width="21.77734375" style="15" customWidth="1"/>
    <col min="5" max="16384" width="9.109375" style="1"/>
  </cols>
  <sheetData>
    <row r="1" spans="1:6" ht="36.6" customHeight="1" x14ac:dyDescent="0.25">
      <c r="A1" s="63"/>
      <c r="B1" s="30"/>
      <c r="C1" s="128" t="s">
        <v>80</v>
      </c>
      <c r="D1" s="128"/>
      <c r="E1" s="68"/>
      <c r="F1" s="64"/>
    </row>
    <row r="2" spans="1:6" ht="13.8" x14ac:dyDescent="0.25">
      <c r="B2" s="16" t="s">
        <v>14</v>
      </c>
      <c r="C2" s="17">
        <f>SUM(C5:C8)</f>
        <v>1110</v>
      </c>
      <c r="D2" s="31"/>
    </row>
    <row r="4" spans="1:6" s="69" customFormat="1" ht="36.6" customHeight="1" x14ac:dyDescent="0.3">
      <c r="B4" s="70" t="s">
        <v>0</v>
      </c>
      <c r="C4" s="70" t="s">
        <v>1</v>
      </c>
      <c r="D4" s="74" t="s">
        <v>11</v>
      </c>
    </row>
    <row r="5" spans="1:6" s="93" customFormat="1" ht="14.4" x14ac:dyDescent="0.3">
      <c r="B5" s="94" t="s">
        <v>45</v>
      </c>
      <c r="C5" s="100"/>
      <c r="D5" s="95"/>
    </row>
    <row r="6" spans="1:6" x14ac:dyDescent="0.25">
      <c r="B6" s="10">
        <v>41543</v>
      </c>
      <c r="C6" s="4">
        <v>350</v>
      </c>
      <c r="D6" s="14"/>
    </row>
    <row r="7" spans="1:6" x14ac:dyDescent="0.25">
      <c r="B7" s="10">
        <v>41547</v>
      </c>
      <c r="C7" s="4">
        <v>750</v>
      </c>
      <c r="D7" s="14"/>
    </row>
    <row r="8" spans="1:6" x14ac:dyDescent="0.25">
      <c r="B8" s="10">
        <v>41547</v>
      </c>
      <c r="C8" s="4">
        <v>10</v>
      </c>
      <c r="D8" s="37" t="s">
        <v>75</v>
      </c>
    </row>
    <row r="9" spans="1:6" s="21" customFormat="1" x14ac:dyDescent="0.25">
      <c r="B9" s="35"/>
      <c r="C9" s="20"/>
      <c r="D9" s="22"/>
    </row>
    <row r="10" spans="1:6" s="21" customFormat="1" x14ac:dyDescent="0.25">
      <c r="B10" s="35"/>
      <c r="C10" s="20"/>
      <c r="D10" s="22"/>
    </row>
    <row r="11" spans="1:6" s="21" customFormat="1" x14ac:dyDescent="0.25">
      <c r="B11" s="35"/>
      <c r="C11" s="20"/>
      <c r="D11" s="22"/>
    </row>
    <row r="12" spans="1:6" s="21" customFormat="1" x14ac:dyDescent="0.25">
      <c r="B12" s="35"/>
      <c r="C12" s="20"/>
      <c r="D12" s="22"/>
    </row>
    <row r="13" spans="1:6" s="21" customFormat="1" x14ac:dyDescent="0.25">
      <c r="B13" s="35"/>
      <c r="C13" s="20"/>
      <c r="D13" s="22"/>
    </row>
    <row r="14" spans="1:6" s="21" customFormat="1" x14ac:dyDescent="0.25">
      <c r="B14" s="35"/>
      <c r="C14" s="20"/>
      <c r="D14" s="22"/>
    </row>
    <row r="15" spans="1:6" s="21" customFormat="1" x14ac:dyDescent="0.25">
      <c r="B15" s="35"/>
      <c r="C15" s="20"/>
      <c r="D15" s="22"/>
    </row>
    <row r="16" spans="1:6" s="21" customFormat="1" x14ac:dyDescent="0.25">
      <c r="B16" s="35"/>
      <c r="C16" s="20"/>
      <c r="D16" s="22"/>
    </row>
    <row r="17" spans="2:4" s="21" customFormat="1" x14ac:dyDescent="0.25">
      <c r="B17" s="35"/>
      <c r="C17" s="20"/>
      <c r="D17" s="22"/>
    </row>
    <row r="18" spans="2:4" s="21" customFormat="1" x14ac:dyDescent="0.25">
      <c r="B18" s="35"/>
      <c r="C18" s="20"/>
      <c r="D18" s="22"/>
    </row>
    <row r="19" spans="2:4" s="21" customFormat="1" x14ac:dyDescent="0.25">
      <c r="B19" s="35"/>
      <c r="C19" s="20"/>
      <c r="D19" s="22"/>
    </row>
    <row r="20" spans="2:4" s="21" customFormat="1" x14ac:dyDescent="0.25">
      <c r="B20" s="35"/>
      <c r="C20" s="20"/>
      <c r="D20" s="22"/>
    </row>
    <row r="21" spans="2:4" s="21" customFormat="1" x14ac:dyDescent="0.25">
      <c r="B21" s="35"/>
      <c r="C21" s="20"/>
      <c r="D21" s="22"/>
    </row>
    <row r="22" spans="2:4" s="21" customFormat="1" x14ac:dyDescent="0.25">
      <c r="B22" s="35"/>
      <c r="C22" s="20"/>
      <c r="D22" s="22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МКБ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2014-12-25T22:27:54Z</dcterms:modified>
</cp:coreProperties>
</file>