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Fund1\Desktop\БФКХ\Финансовые отчёты 2016 1\Финансовые отчёты 16-17\"/>
    </mc:Choice>
  </mc:AlternateContent>
  <bookViews>
    <workbookView xWindow="0" yWindow="0" windowWidth="25200" windowHeight="11985" tabRatio="953"/>
  </bookViews>
  <sheets>
    <sheet name="Расходы" sheetId="7" r:id="rId1"/>
    <sheet name="Поступления Райффайзенбанк" sheetId="28" r:id="rId2"/>
    <sheet name="Поступления МТС USSD" sheetId="11" r:id="rId3"/>
    <sheet name="Поступления с мобильных тел." sheetId="13" r:id="rId4"/>
    <sheet name="Поступления МКБ" sheetId="12" r:id="rId5"/>
    <sheet name="Поступления Platron" sheetId="14" r:id="rId6"/>
    <sheet name="Поступления СКБ-Банк" sheetId="15" r:id="rId7"/>
    <sheet name="Поступления ВТБ 24" sheetId="23" r:id="rId8"/>
    <sheet name="Поступления Бин Банк" sheetId="22" r:id="rId9"/>
    <sheet name="Поступления МДМ Банк" sheetId="18" r:id="rId10"/>
    <sheet name="Поступления ПАО Сбербанк" sheetId="26" r:id="rId11"/>
    <sheet name="Поступления Благо.ру" sheetId="10" r:id="rId12"/>
    <sheet name="Поступления РБК-Money" sheetId="17" r:id="rId13"/>
    <sheet name="Поступления CloudPayments" sheetId="27" r:id="rId14"/>
    <sheet name="PayPal" sheetId="24" r:id="rId15"/>
    <sheet name="Элекснет" sheetId="25" r:id="rId16"/>
  </sheets>
  <definedNames>
    <definedName name="_xlnm._FilterDatabase" localSheetId="13" hidden="1">'Поступления CloudPayments'!$A$6:$E$427</definedName>
    <definedName name="_xlnm._FilterDatabase" localSheetId="5" hidden="1">'Поступления Platron'!$A$5:$G$696</definedName>
    <definedName name="_xlnm._FilterDatabase" localSheetId="8" hidden="1">'Поступления Бин Банк'!$B$6:$E$2532</definedName>
    <definedName name="_xlnm._FilterDatabase" localSheetId="11" hidden="1">'Поступления Благо.ру'!$B$4:$D$4</definedName>
    <definedName name="_xlnm._FilterDatabase" localSheetId="7" hidden="1">'Поступления ВТБ 24'!$B$5:$G$1729</definedName>
    <definedName name="_xlnm._FilterDatabase" localSheetId="9" hidden="1">'Поступления МДМ Банк'!$A$5:$H$973</definedName>
    <definedName name="_xlnm._FilterDatabase" localSheetId="4" hidden="1">'Поступления МКБ'!$A$5:$F$294</definedName>
    <definedName name="_xlnm._FilterDatabase" localSheetId="2" hidden="1">'Поступления МТС USSD'!$A$5:$F$5</definedName>
    <definedName name="_xlnm._FilterDatabase" localSheetId="10" hidden="1">'Поступления ПАО Сбербанк'!$B$4:$F$178</definedName>
    <definedName name="_xlnm._FilterDatabase" localSheetId="1" hidden="1">'Поступления Райффайзенбанк'!$A$4:$F$360</definedName>
    <definedName name="_xlnm._FilterDatabase" localSheetId="12" hidden="1">'Поступления РБК-Money'!$B$4:$D$4</definedName>
    <definedName name="_xlnm._FilterDatabase" localSheetId="3" hidden="1">'Поступления с мобильных тел.'!$A$5:$G$1820</definedName>
    <definedName name="_xlnm._FilterDatabase" localSheetId="6" hidden="1">'Поступления СКБ-Банк'!$B$6:$AP$1011</definedName>
    <definedName name="_xlnm._FilterDatabase" localSheetId="0" hidden="1">Расходы!$A$9:$G$208</definedName>
    <definedName name="_xlnm._FilterDatabase" localSheetId="15" hidden="1">Элекснет!$A$5:$G$186</definedName>
  </definedNames>
  <calcPr calcId="152511"/>
</workbook>
</file>

<file path=xl/calcChain.xml><?xml version="1.0" encoding="utf-8"?>
<calcChain xmlns="http://schemas.openxmlformats.org/spreadsheetml/2006/main">
  <c r="C973" i="18" l="1"/>
  <c r="E59" i="24" l="1"/>
  <c r="D6" i="13" l="1"/>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67" i="13"/>
  <c r="D568" i="13"/>
  <c r="D569" i="13"/>
  <c r="D570" i="13"/>
  <c r="D571" i="13"/>
  <c r="D572" i="13"/>
  <c r="D573" i="13"/>
  <c r="D574" i="13"/>
  <c r="D575" i="13"/>
  <c r="D576" i="13"/>
  <c r="D577" i="13"/>
  <c r="D578" i="13"/>
  <c r="D579" i="13"/>
  <c r="D580" i="13"/>
  <c r="D581" i="13"/>
  <c r="D582" i="13"/>
  <c r="D583" i="13"/>
  <c r="D584" i="13"/>
  <c r="D585" i="13"/>
  <c r="D586" i="13"/>
  <c r="D587" i="13"/>
  <c r="D588" i="13"/>
  <c r="D589" i="13"/>
  <c r="D590" i="13"/>
  <c r="D591" i="13"/>
  <c r="D592" i="13"/>
  <c r="D593" i="13"/>
  <c r="D594" i="13"/>
  <c r="D595" i="13"/>
  <c r="D596" i="13"/>
  <c r="D597" i="13"/>
  <c r="D598" i="13"/>
  <c r="D599" i="13"/>
  <c r="D600" i="13"/>
  <c r="D601" i="13"/>
  <c r="D602" i="13"/>
  <c r="D603" i="13"/>
  <c r="D604" i="13"/>
  <c r="D605" i="13"/>
  <c r="D606" i="13"/>
  <c r="D607" i="13"/>
  <c r="D608" i="13"/>
  <c r="D609" i="13"/>
  <c r="D610" i="13"/>
  <c r="D611" i="13"/>
  <c r="D612" i="13"/>
  <c r="D613" i="13"/>
  <c r="D614" i="13"/>
  <c r="D615" i="13"/>
  <c r="D616" i="13"/>
  <c r="D617" i="13"/>
  <c r="D618" i="13"/>
  <c r="D619" i="13"/>
  <c r="D620" i="13"/>
  <c r="D621" i="13"/>
  <c r="D622" i="13"/>
  <c r="D623" i="13"/>
  <c r="D624" i="13"/>
  <c r="D625" i="13"/>
  <c r="D626" i="13"/>
  <c r="D627" i="13"/>
  <c r="D628" i="13"/>
  <c r="D629" i="13"/>
  <c r="D630" i="13"/>
  <c r="D631" i="13"/>
  <c r="D632" i="13"/>
  <c r="D633" i="13"/>
  <c r="D634" i="13"/>
  <c r="D635" i="13"/>
  <c r="D636" i="13"/>
  <c r="D637" i="13"/>
  <c r="D638" i="13"/>
  <c r="D639" i="13"/>
  <c r="D640" i="13"/>
  <c r="D641" i="13"/>
  <c r="D642" i="13"/>
  <c r="D643" i="13"/>
  <c r="D644" i="13"/>
  <c r="D645" i="13"/>
  <c r="D646" i="13"/>
  <c r="D647" i="13"/>
  <c r="D648" i="13"/>
  <c r="D649" i="13"/>
  <c r="D650" i="13"/>
  <c r="D651" i="13"/>
  <c r="D652" i="13"/>
  <c r="D653" i="13"/>
  <c r="D654" i="13"/>
  <c r="D655" i="13"/>
  <c r="D656" i="13"/>
  <c r="D657" i="13"/>
  <c r="D658" i="13"/>
  <c r="D659" i="13"/>
  <c r="D660" i="13"/>
  <c r="D661" i="13"/>
  <c r="D662" i="13"/>
  <c r="D663" i="13"/>
  <c r="D664" i="13"/>
  <c r="D665" i="13"/>
  <c r="D666" i="13"/>
  <c r="D667" i="13"/>
  <c r="D668" i="13"/>
  <c r="D669" i="13"/>
  <c r="D670" i="13"/>
  <c r="D671" i="13"/>
  <c r="D672" i="13"/>
  <c r="D673" i="13"/>
  <c r="D674" i="13"/>
  <c r="D675" i="13"/>
  <c r="D676" i="13"/>
  <c r="D677" i="13"/>
  <c r="D678" i="13"/>
  <c r="D679" i="13"/>
  <c r="D680" i="13"/>
  <c r="D681" i="13"/>
  <c r="D682" i="13"/>
  <c r="D683" i="13"/>
  <c r="D684" i="13"/>
  <c r="D685" i="13"/>
  <c r="D686" i="13"/>
  <c r="D687" i="13"/>
  <c r="D688" i="13"/>
  <c r="D689" i="13"/>
  <c r="D690" i="13"/>
  <c r="D691" i="13"/>
  <c r="D692" i="13"/>
  <c r="D693" i="13"/>
  <c r="D694" i="13"/>
  <c r="D695" i="13"/>
  <c r="D696" i="13"/>
  <c r="D697" i="13"/>
  <c r="D698" i="13"/>
  <c r="D699" i="13"/>
  <c r="D700" i="13"/>
  <c r="D701" i="13"/>
  <c r="D702" i="13"/>
  <c r="D703" i="13"/>
  <c r="D704" i="13"/>
  <c r="D705" i="13"/>
  <c r="D706" i="13"/>
  <c r="D707" i="13"/>
  <c r="D708" i="13"/>
  <c r="D709" i="13"/>
  <c r="D710" i="13"/>
  <c r="D711" i="13"/>
  <c r="D712" i="13"/>
  <c r="D713" i="13"/>
  <c r="D714" i="13"/>
  <c r="D715" i="13"/>
  <c r="D716" i="13"/>
  <c r="D717" i="13"/>
  <c r="D718" i="13"/>
  <c r="D719" i="13"/>
  <c r="D720" i="13"/>
  <c r="D721" i="13"/>
  <c r="D722" i="13"/>
  <c r="D723" i="13"/>
  <c r="D724" i="13"/>
  <c r="D725" i="13"/>
  <c r="D726" i="13"/>
  <c r="D727" i="13"/>
  <c r="D728" i="13"/>
  <c r="D729" i="13"/>
  <c r="D730" i="13"/>
  <c r="D731" i="13"/>
  <c r="D732" i="13"/>
  <c r="D733" i="13"/>
  <c r="D734" i="13"/>
  <c r="D735" i="13"/>
  <c r="D736" i="13"/>
  <c r="D737" i="13"/>
  <c r="D738" i="13"/>
  <c r="D739" i="13"/>
  <c r="D740" i="13"/>
  <c r="D741" i="13"/>
  <c r="D742" i="13"/>
  <c r="D743" i="13"/>
  <c r="D744" i="13"/>
  <c r="D745" i="13"/>
  <c r="D746" i="13"/>
  <c r="D747" i="13"/>
  <c r="D748" i="13"/>
  <c r="D749" i="13"/>
  <c r="D750" i="13"/>
  <c r="D751" i="13"/>
  <c r="D752" i="13"/>
  <c r="D753" i="13"/>
  <c r="D754" i="13"/>
  <c r="D755" i="13"/>
  <c r="D756" i="13"/>
  <c r="D757" i="13"/>
  <c r="D758" i="13"/>
  <c r="D759" i="13"/>
  <c r="D760" i="13"/>
  <c r="D761" i="13"/>
  <c r="D762" i="13"/>
  <c r="D763" i="13"/>
  <c r="D764" i="13"/>
  <c r="D765" i="13"/>
  <c r="D766" i="13"/>
  <c r="D767" i="13"/>
  <c r="D768" i="13"/>
  <c r="D769" i="13"/>
  <c r="D770" i="13"/>
  <c r="D771" i="13"/>
  <c r="D772" i="13"/>
  <c r="D773" i="13"/>
  <c r="D774" i="13"/>
  <c r="D775" i="13"/>
  <c r="D776" i="13"/>
  <c r="D777" i="13"/>
  <c r="D778" i="13"/>
  <c r="D779" i="13"/>
  <c r="D780" i="13"/>
  <c r="D781" i="13"/>
  <c r="D782" i="13"/>
  <c r="D783" i="13"/>
  <c r="D784" i="13"/>
  <c r="D785" i="13"/>
  <c r="D786" i="13"/>
  <c r="D787" i="13"/>
  <c r="D788" i="13"/>
  <c r="D789" i="13"/>
  <c r="D790" i="13"/>
  <c r="D791" i="13"/>
  <c r="D792" i="13"/>
  <c r="D793" i="13"/>
  <c r="D794" i="13"/>
  <c r="D795" i="13"/>
  <c r="D796" i="13"/>
  <c r="D797" i="13"/>
  <c r="D798" i="13"/>
  <c r="D799" i="13"/>
  <c r="D800" i="13"/>
  <c r="D801" i="13"/>
  <c r="D802" i="13"/>
  <c r="D803" i="13"/>
  <c r="D804" i="13"/>
  <c r="D805" i="13"/>
  <c r="D806" i="13"/>
  <c r="D807" i="13"/>
  <c r="D808" i="13"/>
  <c r="D809" i="13"/>
  <c r="D810" i="13"/>
  <c r="D811" i="13"/>
  <c r="D812" i="13"/>
  <c r="D813" i="13"/>
  <c r="D814" i="13"/>
  <c r="D815" i="13"/>
  <c r="D816" i="13"/>
  <c r="D817" i="13"/>
  <c r="D818" i="13"/>
  <c r="D819" i="13"/>
  <c r="D820" i="13"/>
  <c r="D821" i="13"/>
  <c r="D822" i="13"/>
  <c r="D823" i="13"/>
  <c r="D824" i="13"/>
  <c r="D825" i="13"/>
  <c r="D826" i="13"/>
  <c r="D827" i="13"/>
  <c r="D828" i="13"/>
  <c r="D829" i="13"/>
  <c r="D830" i="13"/>
  <c r="D831" i="13"/>
  <c r="D832" i="13"/>
  <c r="D833" i="13"/>
  <c r="D834" i="13"/>
  <c r="D835" i="13"/>
  <c r="D836" i="13"/>
  <c r="D837" i="13"/>
  <c r="D838" i="13"/>
  <c r="D839" i="13"/>
  <c r="D840" i="13"/>
  <c r="D841" i="13"/>
  <c r="D842" i="13"/>
  <c r="D843" i="13"/>
  <c r="D844" i="13"/>
  <c r="D845" i="13"/>
  <c r="D846" i="13"/>
  <c r="D847" i="13"/>
  <c r="D848" i="13"/>
  <c r="D849" i="13"/>
  <c r="D850" i="13"/>
  <c r="D851" i="13"/>
  <c r="D852" i="13"/>
  <c r="D853" i="13"/>
  <c r="D854" i="13"/>
  <c r="D855" i="13"/>
  <c r="D856" i="13"/>
  <c r="D857" i="13"/>
  <c r="D858" i="13"/>
  <c r="D859" i="13"/>
  <c r="D860" i="13"/>
  <c r="D861" i="13"/>
  <c r="D862" i="13"/>
  <c r="D863" i="13"/>
  <c r="D864" i="13"/>
  <c r="D865" i="13"/>
  <c r="D866" i="13"/>
  <c r="D867" i="13"/>
  <c r="D868" i="13"/>
  <c r="D869" i="13"/>
  <c r="D870" i="13"/>
  <c r="D871" i="13"/>
  <c r="D872" i="13"/>
  <c r="D873" i="13"/>
  <c r="D874" i="13"/>
  <c r="D875" i="13"/>
  <c r="D876" i="13"/>
  <c r="D877" i="13"/>
  <c r="D878" i="13"/>
  <c r="D879" i="13"/>
  <c r="D880" i="13"/>
  <c r="D881" i="13"/>
  <c r="D882" i="13"/>
  <c r="D883" i="13"/>
  <c r="D884" i="13"/>
  <c r="D885" i="13"/>
  <c r="D886" i="13"/>
  <c r="D887" i="13"/>
  <c r="D888" i="13"/>
  <c r="D889" i="13"/>
  <c r="D890" i="13"/>
  <c r="D891" i="13"/>
  <c r="D892" i="13"/>
  <c r="D893" i="13"/>
  <c r="D894" i="13"/>
  <c r="D895" i="13"/>
  <c r="D896" i="13"/>
  <c r="D897" i="13"/>
  <c r="D898" i="13"/>
  <c r="D899" i="13"/>
  <c r="D900" i="13"/>
  <c r="D901" i="13"/>
  <c r="D902" i="13"/>
  <c r="D903" i="13"/>
  <c r="D904" i="13"/>
  <c r="D905" i="13"/>
  <c r="D906" i="13"/>
  <c r="D907" i="13"/>
  <c r="D908" i="13"/>
  <c r="D909" i="13"/>
  <c r="D910" i="13"/>
  <c r="D911" i="13"/>
  <c r="D912" i="13"/>
  <c r="D913" i="13"/>
  <c r="D914" i="13"/>
  <c r="D915" i="13"/>
  <c r="D916" i="13"/>
  <c r="D917" i="13"/>
  <c r="D918" i="13"/>
  <c r="D919" i="13"/>
  <c r="D920" i="13"/>
  <c r="D921" i="13"/>
  <c r="D922" i="13"/>
  <c r="D923" i="13"/>
  <c r="D924" i="13"/>
  <c r="D925" i="13"/>
  <c r="D926" i="13"/>
  <c r="D927" i="13"/>
  <c r="D928" i="13"/>
  <c r="D929" i="13"/>
  <c r="D930" i="13"/>
  <c r="D931" i="13"/>
  <c r="D932" i="13"/>
  <c r="D933" i="13"/>
  <c r="D934" i="13"/>
  <c r="D935" i="13"/>
  <c r="D936" i="13"/>
  <c r="D937" i="13"/>
  <c r="D938" i="13"/>
  <c r="D939" i="13"/>
  <c r="D940" i="13"/>
  <c r="D941" i="13"/>
  <c r="D942" i="13"/>
  <c r="D943" i="13"/>
  <c r="D944" i="13"/>
  <c r="D945" i="13"/>
  <c r="D946" i="13"/>
  <c r="D947" i="13"/>
  <c r="D948" i="13"/>
  <c r="D949" i="13"/>
  <c r="D950" i="13"/>
  <c r="D951" i="13"/>
  <c r="D952" i="13"/>
  <c r="D953" i="13"/>
  <c r="D954" i="13"/>
  <c r="D955" i="13"/>
  <c r="D956" i="13"/>
  <c r="D957" i="13"/>
  <c r="D958" i="13"/>
  <c r="D959" i="13"/>
  <c r="D960" i="13"/>
  <c r="D961" i="13"/>
  <c r="D962" i="13"/>
  <c r="D963" i="13"/>
  <c r="D964" i="13"/>
  <c r="D965" i="13"/>
  <c r="D966" i="13"/>
  <c r="D967" i="13"/>
  <c r="D968" i="13"/>
  <c r="D969" i="13"/>
  <c r="D970" i="13"/>
  <c r="D971" i="13"/>
  <c r="D972" i="13"/>
  <c r="D973" i="13"/>
  <c r="D974" i="13"/>
  <c r="D975" i="13"/>
  <c r="D976" i="13"/>
  <c r="D977" i="13"/>
  <c r="D978" i="13"/>
  <c r="D979" i="13"/>
  <c r="D980" i="13"/>
  <c r="D981" i="13"/>
  <c r="D982" i="13"/>
  <c r="D983" i="13"/>
  <c r="D984" i="13"/>
  <c r="D985" i="13"/>
  <c r="D986" i="13"/>
  <c r="D987" i="13"/>
  <c r="D988" i="13"/>
  <c r="D989" i="13"/>
  <c r="D990" i="13"/>
  <c r="D991" i="13"/>
  <c r="D992" i="13"/>
  <c r="D993" i="13"/>
  <c r="D994" i="13"/>
  <c r="D995" i="13"/>
  <c r="D996" i="13"/>
  <c r="D997" i="13"/>
  <c r="D998" i="13"/>
  <c r="D999" i="13"/>
  <c r="D1000" i="13"/>
  <c r="D1001" i="13"/>
  <c r="D1002" i="13"/>
  <c r="D1003" i="13"/>
  <c r="D1004" i="13"/>
  <c r="D1005" i="13"/>
  <c r="D1006" i="13"/>
  <c r="D1007" i="13"/>
  <c r="D1008" i="13"/>
  <c r="D1009" i="13"/>
  <c r="D1010" i="13"/>
  <c r="D1011" i="13"/>
  <c r="D1012" i="13"/>
  <c r="D1013" i="13"/>
  <c r="D1014" i="13"/>
  <c r="D1015" i="13"/>
  <c r="D1016" i="13"/>
  <c r="D1017" i="13"/>
  <c r="D1018" i="13"/>
  <c r="D1019" i="13"/>
  <c r="D1020" i="13"/>
  <c r="D1021" i="13"/>
  <c r="D1022" i="13"/>
  <c r="D1023" i="13"/>
  <c r="D1024" i="13"/>
  <c r="D1025" i="13"/>
  <c r="D1026" i="13"/>
  <c r="D1027" i="13"/>
  <c r="D1028" i="13"/>
  <c r="D1029" i="13"/>
  <c r="D1030" i="13"/>
  <c r="D1031" i="13"/>
  <c r="D1032" i="13"/>
  <c r="D1033" i="13"/>
  <c r="D1034" i="13"/>
  <c r="D1035" i="13"/>
  <c r="D1036" i="13"/>
  <c r="D1037" i="13"/>
  <c r="D1038" i="13"/>
  <c r="D1039" i="13"/>
  <c r="D1040" i="13"/>
  <c r="D1041" i="13"/>
  <c r="D1042" i="13"/>
  <c r="D1043" i="13"/>
  <c r="D1044" i="13"/>
  <c r="D1045" i="13"/>
  <c r="D1046" i="13"/>
  <c r="D1047" i="13"/>
  <c r="D1048" i="13"/>
  <c r="D1049" i="13"/>
  <c r="D1050" i="13"/>
  <c r="D1051" i="13"/>
  <c r="D1052" i="13"/>
  <c r="D1053" i="13"/>
  <c r="D1054" i="13"/>
  <c r="D1055" i="13"/>
  <c r="D1056" i="13"/>
  <c r="D1057" i="13"/>
  <c r="D1058" i="13"/>
  <c r="D1059" i="13"/>
  <c r="D1060" i="13"/>
  <c r="D1061" i="13"/>
  <c r="D1062" i="13"/>
  <c r="D1063" i="13"/>
  <c r="D1064" i="13"/>
  <c r="D1065" i="13"/>
  <c r="D1066" i="13"/>
  <c r="D1067" i="13"/>
  <c r="D1068" i="13"/>
  <c r="D1069" i="13"/>
  <c r="D1070" i="13"/>
  <c r="D1071" i="13"/>
  <c r="D1072" i="13"/>
  <c r="D1073" i="13"/>
  <c r="D1074" i="13"/>
  <c r="D1075" i="13"/>
  <c r="D1076" i="13"/>
  <c r="D1077" i="13"/>
  <c r="D1078" i="13"/>
  <c r="D1079" i="13"/>
  <c r="D1080" i="13"/>
  <c r="D1081" i="13"/>
  <c r="D1082" i="13"/>
  <c r="D1083" i="13"/>
  <c r="D1084" i="13"/>
  <c r="D1085" i="13"/>
  <c r="D1086" i="13"/>
  <c r="D1087" i="13"/>
  <c r="D1088" i="13"/>
  <c r="D1089" i="13"/>
  <c r="D1090" i="13"/>
  <c r="D1091" i="13"/>
  <c r="D1092" i="13"/>
  <c r="D1093" i="13"/>
  <c r="D1094" i="13"/>
  <c r="D1095" i="13"/>
  <c r="D1096" i="13"/>
  <c r="D1097" i="13"/>
  <c r="D1098" i="13"/>
  <c r="D1099" i="13"/>
  <c r="D1100" i="13"/>
  <c r="D1101" i="13"/>
  <c r="D1102" i="13"/>
  <c r="D1103" i="13"/>
  <c r="D1104" i="13"/>
  <c r="D1105" i="13"/>
  <c r="D1106" i="13"/>
  <c r="D1107" i="13"/>
  <c r="D1108" i="13"/>
  <c r="D1109" i="13"/>
  <c r="D1110" i="13"/>
  <c r="D1111" i="13"/>
  <c r="D1112" i="13"/>
  <c r="D1113" i="13"/>
  <c r="D1114" i="13"/>
  <c r="D1115" i="13"/>
  <c r="D1116" i="13"/>
  <c r="D1117" i="13"/>
  <c r="D1118" i="13"/>
  <c r="D1119" i="13"/>
  <c r="D1120" i="13"/>
  <c r="D1121" i="13"/>
  <c r="D1122" i="13"/>
  <c r="D1123" i="13"/>
  <c r="D1124" i="13"/>
  <c r="D1125" i="13"/>
  <c r="D1126" i="13"/>
  <c r="D1127" i="13"/>
  <c r="D1128" i="13"/>
  <c r="D1129" i="13"/>
  <c r="D1130" i="13"/>
  <c r="D1131" i="13"/>
  <c r="D1132" i="13"/>
  <c r="D1133" i="13"/>
  <c r="D1134" i="13"/>
  <c r="D1135" i="13"/>
  <c r="D1136" i="13"/>
  <c r="D1137" i="13"/>
  <c r="D1138" i="13"/>
  <c r="D1139" i="13"/>
  <c r="D1140" i="13"/>
  <c r="D1141" i="13"/>
  <c r="D1142" i="13"/>
  <c r="D1143" i="13"/>
  <c r="D1144" i="13"/>
  <c r="D1145" i="13"/>
  <c r="D1146" i="13"/>
  <c r="D1147" i="13"/>
  <c r="D1148" i="13"/>
  <c r="D1149" i="13"/>
  <c r="D1150" i="13"/>
  <c r="D1151" i="13"/>
  <c r="D1152" i="13"/>
  <c r="D1153" i="13"/>
  <c r="D1154" i="13"/>
  <c r="D1155" i="13"/>
  <c r="D1156" i="13"/>
  <c r="D1157" i="13"/>
  <c r="D1158" i="13"/>
  <c r="D1159" i="13"/>
  <c r="D1160" i="13"/>
  <c r="D1161" i="13"/>
  <c r="D1162" i="13"/>
  <c r="D1163" i="13"/>
  <c r="D1164" i="13"/>
  <c r="D1165" i="13"/>
  <c r="D1166" i="13"/>
  <c r="D1167" i="13"/>
  <c r="D1168" i="13"/>
  <c r="D1169" i="13"/>
  <c r="D1170" i="13"/>
  <c r="D1171" i="13"/>
  <c r="D1172" i="13"/>
  <c r="D1173" i="13"/>
  <c r="D1174" i="13"/>
  <c r="D1175" i="13"/>
  <c r="D1176" i="13"/>
  <c r="D1177" i="13"/>
  <c r="D1178" i="13"/>
  <c r="D1179" i="13"/>
  <c r="D1180" i="13"/>
  <c r="D1181" i="13"/>
  <c r="D1182" i="13"/>
  <c r="D1183" i="13"/>
  <c r="D1184" i="13"/>
  <c r="D1185" i="13"/>
  <c r="D1186" i="13"/>
  <c r="D1187" i="13"/>
  <c r="D1188" i="13"/>
  <c r="D1189" i="13"/>
  <c r="D1190" i="13"/>
  <c r="D1191" i="13"/>
  <c r="D1192" i="13"/>
  <c r="D1193" i="13"/>
  <c r="D1194" i="13"/>
  <c r="D1195" i="13"/>
  <c r="D1196" i="13"/>
  <c r="D1197" i="13"/>
  <c r="D1198" i="13"/>
  <c r="D1199" i="13"/>
  <c r="D1200" i="13"/>
  <c r="D1201" i="13"/>
  <c r="D1202" i="13"/>
  <c r="D1203" i="13"/>
  <c r="D1204" i="13"/>
  <c r="D1205" i="13"/>
  <c r="D1206" i="13"/>
  <c r="D1207" i="13"/>
  <c r="D1208" i="13"/>
  <c r="D1209" i="13"/>
  <c r="D1210" i="13"/>
  <c r="D1211" i="13"/>
  <c r="D1212" i="13"/>
  <c r="D1213" i="13"/>
  <c r="D1214" i="13"/>
  <c r="D1215" i="13"/>
  <c r="D1216" i="13"/>
  <c r="D1217" i="13"/>
  <c r="D1218" i="13"/>
  <c r="D1219" i="13"/>
  <c r="D1220" i="13"/>
  <c r="D1221" i="13"/>
  <c r="D1222" i="13"/>
  <c r="D1223" i="13"/>
  <c r="D1224" i="13"/>
  <c r="D1225" i="13"/>
  <c r="D1226" i="13"/>
  <c r="D1227" i="13"/>
  <c r="D1228" i="13"/>
  <c r="D1229" i="13"/>
  <c r="D1230" i="13"/>
  <c r="D1231" i="13"/>
  <c r="D1232" i="13"/>
  <c r="D1233" i="13"/>
  <c r="D1234" i="13"/>
  <c r="D1235" i="13"/>
  <c r="D1236" i="13"/>
  <c r="D1237" i="13"/>
  <c r="D1238" i="13"/>
  <c r="D1239" i="13"/>
  <c r="D1240" i="13"/>
  <c r="D1241" i="13"/>
  <c r="D1242" i="13"/>
  <c r="D1243" i="13"/>
  <c r="D1244" i="13"/>
  <c r="D1245" i="13"/>
  <c r="D1246" i="13"/>
  <c r="D1247" i="13"/>
  <c r="D1248" i="13"/>
  <c r="D1249" i="13"/>
  <c r="D1250" i="13"/>
  <c r="D1251" i="13"/>
  <c r="D1252" i="13"/>
  <c r="D1253" i="13"/>
  <c r="D1254" i="13"/>
  <c r="D1255" i="13"/>
  <c r="D1256" i="13"/>
  <c r="D1257" i="13"/>
  <c r="D1258" i="13"/>
  <c r="D1259" i="13"/>
  <c r="D1260" i="13"/>
  <c r="D1261" i="13"/>
  <c r="D1262" i="13"/>
  <c r="D1263" i="13"/>
  <c r="D1264" i="13"/>
  <c r="D1265" i="13"/>
  <c r="D1266" i="13"/>
  <c r="D1267" i="13"/>
  <c r="D1268" i="13"/>
  <c r="D1269" i="13"/>
  <c r="D1270" i="13"/>
  <c r="D1271" i="13"/>
  <c r="D1272" i="13"/>
  <c r="D1273" i="13"/>
  <c r="D1274" i="13"/>
  <c r="D1275" i="13"/>
  <c r="D1276" i="13"/>
  <c r="D1277" i="13"/>
  <c r="D1278" i="13"/>
  <c r="D1279" i="13"/>
  <c r="D1280" i="13"/>
  <c r="D1281" i="13"/>
  <c r="D1282" i="13"/>
  <c r="D1283" i="13"/>
  <c r="D1284" i="13"/>
  <c r="D1285" i="13"/>
  <c r="D1286" i="13"/>
  <c r="D1287" i="13"/>
  <c r="D1288" i="13"/>
  <c r="D1289" i="13"/>
  <c r="D1290" i="13"/>
  <c r="D1291" i="13"/>
  <c r="D1292" i="13"/>
  <c r="D1293" i="13"/>
  <c r="D1294" i="13"/>
  <c r="D1295" i="13"/>
  <c r="D1296" i="13"/>
  <c r="D1297" i="13"/>
  <c r="D1298" i="13"/>
  <c r="D1299" i="13"/>
  <c r="D1300" i="13"/>
  <c r="D1301" i="13"/>
  <c r="D1302" i="13"/>
  <c r="D1303" i="13"/>
  <c r="D1304" i="13"/>
  <c r="D1305" i="13"/>
  <c r="D1306" i="13"/>
  <c r="D1307" i="13"/>
  <c r="D1308" i="13"/>
  <c r="D1309" i="13"/>
  <c r="D1310" i="13"/>
  <c r="D1311" i="13"/>
  <c r="D1312" i="13"/>
  <c r="D1313" i="13"/>
  <c r="D1314" i="13"/>
  <c r="D1315" i="13"/>
  <c r="D1316" i="13"/>
  <c r="D1317" i="13"/>
  <c r="D1318" i="13"/>
  <c r="D1319" i="13"/>
  <c r="D1320" i="13"/>
  <c r="D1321" i="13"/>
  <c r="D1322" i="13"/>
  <c r="D1323" i="13"/>
  <c r="D1324" i="13"/>
  <c r="D1325" i="13"/>
  <c r="D1326" i="13"/>
  <c r="D1327" i="13"/>
  <c r="D1328" i="13"/>
  <c r="D1329" i="13"/>
  <c r="D1330" i="13"/>
  <c r="D1331" i="13"/>
  <c r="D1332" i="13"/>
  <c r="D1333" i="13"/>
  <c r="D1334" i="13"/>
  <c r="D1335" i="13"/>
  <c r="D1336" i="13"/>
  <c r="D1337" i="13"/>
  <c r="D1338" i="13"/>
  <c r="D1339" i="13"/>
  <c r="D1340" i="13"/>
  <c r="D1341" i="13"/>
  <c r="D1342" i="13"/>
  <c r="D1343" i="13"/>
  <c r="D1344" i="13"/>
  <c r="D1345" i="13"/>
  <c r="D1346" i="13"/>
  <c r="D1347" i="13"/>
  <c r="D1348" i="13"/>
  <c r="D1349" i="13"/>
  <c r="D1350" i="13"/>
  <c r="D1351" i="13"/>
  <c r="D1352" i="13"/>
  <c r="D1353" i="13"/>
  <c r="D1354" i="13"/>
  <c r="D1355" i="13"/>
  <c r="D1356" i="13"/>
  <c r="D1357" i="13"/>
  <c r="D1358" i="13"/>
  <c r="D1359" i="13"/>
  <c r="D1360" i="13"/>
  <c r="D1361" i="13"/>
  <c r="D1362" i="13"/>
  <c r="D1363" i="13"/>
  <c r="D1364" i="13"/>
  <c r="D1365" i="13"/>
  <c r="D1366" i="13"/>
  <c r="D1367" i="13"/>
  <c r="D1368" i="13"/>
  <c r="D1369" i="13"/>
  <c r="D1370" i="13"/>
  <c r="D1371" i="13"/>
  <c r="D1372" i="13"/>
  <c r="D1373" i="13"/>
  <c r="D1374" i="13"/>
  <c r="D1375" i="13"/>
  <c r="D1376" i="13"/>
  <c r="D1377" i="13"/>
  <c r="D1378" i="13"/>
  <c r="D1379" i="13"/>
  <c r="D1380" i="13"/>
  <c r="D1381" i="13"/>
  <c r="D1382" i="13"/>
  <c r="D1383" i="13"/>
  <c r="D1384" i="13"/>
  <c r="D1385" i="13"/>
  <c r="D1386" i="13"/>
  <c r="D1387" i="13"/>
  <c r="D1388" i="13"/>
  <c r="D1389" i="13"/>
  <c r="D1390" i="13"/>
  <c r="D1391" i="13"/>
  <c r="D1392" i="13"/>
  <c r="D1393" i="13"/>
  <c r="D1394" i="13"/>
  <c r="D1395" i="13"/>
  <c r="D1396" i="13"/>
  <c r="D1397" i="13"/>
  <c r="D1398" i="13"/>
  <c r="D1399" i="13"/>
  <c r="D1400" i="13"/>
  <c r="D1401" i="13"/>
  <c r="D1402" i="13"/>
  <c r="D1403" i="13"/>
  <c r="D1404" i="13"/>
  <c r="D1405" i="13"/>
  <c r="D1406" i="13"/>
  <c r="D1407" i="13"/>
  <c r="D1408" i="13"/>
  <c r="D1409" i="13"/>
  <c r="D1410" i="13"/>
  <c r="D1411" i="13"/>
  <c r="D1412" i="13"/>
  <c r="D1413" i="13"/>
  <c r="D1414" i="13"/>
  <c r="D1415" i="13"/>
  <c r="D1416" i="13"/>
  <c r="D1417" i="13"/>
  <c r="D1418" i="13"/>
  <c r="D1419" i="13"/>
  <c r="D1420" i="13"/>
  <c r="D1421" i="13"/>
  <c r="D1422" i="13"/>
  <c r="D1423" i="13"/>
  <c r="D1424" i="13"/>
  <c r="D1425" i="13"/>
  <c r="D1426" i="13"/>
  <c r="D1427" i="13"/>
  <c r="D1428" i="13"/>
  <c r="D1429" i="13"/>
  <c r="D1430" i="13"/>
  <c r="D1431" i="13"/>
  <c r="D1432" i="13"/>
  <c r="D1433" i="13"/>
  <c r="D1434" i="13"/>
  <c r="D1435" i="13"/>
  <c r="D1436" i="13"/>
  <c r="D1437" i="13"/>
  <c r="D1438" i="13"/>
  <c r="D1439" i="13"/>
  <c r="D1440" i="13"/>
  <c r="D1441" i="13"/>
  <c r="D1442" i="13"/>
  <c r="D1443" i="13"/>
  <c r="D1444" i="13"/>
  <c r="D1445" i="13"/>
  <c r="D1446" i="13"/>
  <c r="D1447" i="13"/>
  <c r="D1448" i="13"/>
  <c r="D1449" i="13"/>
  <c r="D1450" i="13"/>
  <c r="D1451" i="13"/>
  <c r="D1452" i="13"/>
  <c r="D1453" i="13"/>
  <c r="D1454" i="13"/>
  <c r="D1455" i="13"/>
  <c r="D1456" i="13"/>
  <c r="D1457" i="13"/>
  <c r="D1458" i="13"/>
  <c r="D1459" i="13"/>
  <c r="D1460" i="13"/>
  <c r="D1461" i="13"/>
  <c r="D1462" i="13"/>
  <c r="D1463" i="13"/>
  <c r="D1464" i="13"/>
  <c r="D1465" i="13"/>
  <c r="D1466" i="13"/>
  <c r="D1467" i="13"/>
  <c r="D1468" i="13"/>
  <c r="D1469" i="13"/>
  <c r="D1470" i="13"/>
  <c r="D1471" i="13"/>
  <c r="D1472" i="13"/>
  <c r="D1473" i="13"/>
  <c r="D1474" i="13"/>
  <c r="D1475" i="13"/>
  <c r="D1476" i="13"/>
  <c r="D1477" i="13"/>
  <c r="D1478" i="13"/>
  <c r="D1479" i="13"/>
  <c r="D1480" i="13"/>
  <c r="D1481" i="13"/>
  <c r="D1482" i="13"/>
  <c r="D1483" i="13"/>
  <c r="D1484" i="13"/>
  <c r="D1485" i="13"/>
  <c r="D1486" i="13"/>
  <c r="D1487" i="13"/>
  <c r="D1488" i="13"/>
  <c r="D1489" i="13"/>
  <c r="D1490" i="13"/>
  <c r="D1491" i="13"/>
  <c r="D1492" i="13"/>
  <c r="D1493" i="13"/>
  <c r="D1494" i="13"/>
  <c r="D1495" i="13"/>
  <c r="D1496" i="13"/>
  <c r="D1497" i="13"/>
  <c r="D1498" i="13"/>
  <c r="D1499" i="13"/>
  <c r="D1500" i="13"/>
  <c r="D1501" i="13"/>
  <c r="D1502" i="13"/>
  <c r="D1503" i="13"/>
  <c r="D1504" i="13"/>
  <c r="D1505" i="13"/>
  <c r="D1506" i="13"/>
  <c r="D1507" i="13"/>
  <c r="D1508" i="13"/>
  <c r="D1509" i="13"/>
  <c r="D1510" i="13"/>
  <c r="D1511" i="13"/>
  <c r="D1512" i="13"/>
  <c r="D1513" i="13"/>
  <c r="D1514" i="13"/>
  <c r="D1515" i="13"/>
  <c r="D1516" i="13"/>
  <c r="D1517" i="13"/>
  <c r="D1518" i="13"/>
  <c r="D1519" i="13"/>
  <c r="D1520" i="13"/>
  <c r="D1521" i="13"/>
  <c r="D1522" i="13"/>
  <c r="D1523" i="13"/>
  <c r="D1524" i="13"/>
  <c r="D1525" i="13"/>
  <c r="D1526" i="13"/>
  <c r="D1527" i="13"/>
  <c r="D1528" i="13"/>
  <c r="D1529" i="13"/>
  <c r="D1530" i="13"/>
  <c r="D1531" i="13"/>
  <c r="D1532" i="13"/>
  <c r="D1533" i="13"/>
  <c r="D1534" i="13"/>
  <c r="D1535" i="13"/>
  <c r="D1536" i="13"/>
  <c r="D1537" i="13"/>
  <c r="D1538" i="13"/>
  <c r="D1539" i="13"/>
  <c r="D1540" i="13"/>
  <c r="D1541" i="13"/>
  <c r="D1542" i="13"/>
  <c r="D1543" i="13"/>
  <c r="D1544" i="13"/>
  <c r="D1545" i="13"/>
  <c r="D1546" i="13"/>
  <c r="D1547" i="13"/>
  <c r="D1548" i="13"/>
  <c r="D1549" i="13"/>
  <c r="D1550" i="13"/>
  <c r="D1551" i="13"/>
  <c r="D1552" i="13"/>
  <c r="D1553" i="13"/>
  <c r="D1554" i="13"/>
  <c r="D1555" i="13"/>
  <c r="D1556" i="13"/>
  <c r="D1557" i="13"/>
  <c r="D1558" i="13"/>
  <c r="D1559" i="13"/>
  <c r="D1560" i="13"/>
  <c r="D1561" i="13"/>
  <c r="D1562" i="13"/>
  <c r="D1563" i="13"/>
  <c r="D1564" i="13"/>
  <c r="D1565" i="13"/>
  <c r="D1566" i="13"/>
  <c r="D1567" i="13"/>
  <c r="D1568" i="13"/>
  <c r="D1569" i="13"/>
  <c r="D1570" i="13"/>
  <c r="D1571" i="13"/>
  <c r="D1572" i="13"/>
  <c r="D1573" i="13"/>
  <c r="D1574" i="13"/>
  <c r="D1575" i="13"/>
  <c r="D1576" i="13"/>
  <c r="D1577" i="13"/>
  <c r="D1578" i="13"/>
  <c r="D1579" i="13"/>
  <c r="D1580" i="13"/>
  <c r="D1581" i="13"/>
  <c r="D1582" i="13"/>
  <c r="D1583" i="13"/>
  <c r="D1584" i="13"/>
  <c r="D1585" i="13"/>
  <c r="D1586" i="13"/>
  <c r="D1587" i="13"/>
  <c r="D1588" i="13"/>
  <c r="D1589" i="13"/>
  <c r="D1590" i="13"/>
  <c r="D1591" i="13"/>
  <c r="D1592" i="13"/>
  <c r="D1593" i="13"/>
  <c r="D1594" i="13"/>
  <c r="D1595" i="13"/>
  <c r="D1596" i="13"/>
  <c r="D1597" i="13"/>
  <c r="D1598" i="13"/>
  <c r="D1599" i="13"/>
  <c r="D1600" i="13"/>
  <c r="D1601" i="13"/>
  <c r="D1602" i="13"/>
  <c r="D1603" i="13"/>
  <c r="D1604" i="13"/>
  <c r="D1605" i="13"/>
  <c r="D1606" i="13"/>
  <c r="D1607" i="13"/>
  <c r="D1608" i="13"/>
  <c r="D1609" i="13"/>
  <c r="D1610" i="13"/>
  <c r="D1611" i="13"/>
  <c r="D1612" i="13"/>
  <c r="D1613" i="13"/>
  <c r="D1614" i="13"/>
  <c r="D1615" i="13"/>
  <c r="D1616" i="13"/>
  <c r="D1617" i="13"/>
  <c r="D1618" i="13"/>
  <c r="D1619" i="13"/>
  <c r="D1620" i="13"/>
  <c r="D1621" i="13"/>
  <c r="D1622" i="13"/>
  <c r="D1623" i="13"/>
  <c r="D1624" i="13"/>
  <c r="D1625" i="13"/>
  <c r="D1626" i="13"/>
  <c r="D1627" i="13"/>
  <c r="D1628" i="13"/>
  <c r="D1629" i="13"/>
  <c r="D1630" i="13"/>
  <c r="D1631" i="13"/>
  <c r="D1632" i="13"/>
  <c r="D1633" i="13"/>
  <c r="D1634" i="13"/>
  <c r="D1635" i="13"/>
  <c r="D1636" i="13"/>
  <c r="D1637" i="13"/>
  <c r="D1638" i="13"/>
  <c r="D1639" i="13"/>
  <c r="D1640" i="13"/>
  <c r="D1641" i="13"/>
  <c r="D1642" i="13"/>
  <c r="D1643" i="13"/>
  <c r="D1644" i="13"/>
  <c r="D1645" i="13"/>
  <c r="D1646" i="13"/>
  <c r="D1647" i="13"/>
  <c r="D1648" i="13"/>
  <c r="D1649" i="13"/>
  <c r="D1650" i="13"/>
  <c r="D1651" i="13"/>
  <c r="D1652" i="13"/>
  <c r="D1653" i="13"/>
  <c r="D1654" i="13"/>
  <c r="D1655" i="13"/>
  <c r="D1656" i="13"/>
  <c r="D1657" i="13"/>
  <c r="D1658" i="13"/>
  <c r="D1659" i="13"/>
  <c r="D1660" i="13"/>
  <c r="D1661" i="13"/>
  <c r="D1662" i="13"/>
  <c r="D1663" i="13"/>
  <c r="D1664" i="13"/>
  <c r="D1665" i="13"/>
  <c r="D1666" i="13"/>
  <c r="D1667" i="13"/>
  <c r="D1668" i="13"/>
  <c r="D1669" i="13"/>
  <c r="D1670" i="13"/>
  <c r="D1671" i="13"/>
  <c r="D1672" i="13"/>
  <c r="D1673" i="13"/>
  <c r="D1674" i="13"/>
  <c r="D1675" i="13"/>
  <c r="D1676" i="13"/>
  <c r="D1677" i="13"/>
  <c r="D1678" i="13"/>
  <c r="D1679" i="13"/>
  <c r="D1680" i="13"/>
  <c r="D1681" i="13"/>
  <c r="D1682" i="13"/>
  <c r="D1683" i="13"/>
  <c r="D1684" i="13"/>
  <c r="D1685" i="13"/>
  <c r="D1686" i="13"/>
  <c r="D1687" i="13"/>
  <c r="D1688" i="13"/>
  <c r="D1689" i="13"/>
  <c r="D1690" i="13"/>
  <c r="D1691" i="13"/>
  <c r="D1692" i="13"/>
  <c r="D1693" i="13"/>
  <c r="D1694" i="13"/>
  <c r="D1695" i="13"/>
  <c r="D1696" i="13"/>
  <c r="D1697" i="13"/>
  <c r="D1698" i="13"/>
  <c r="D1699" i="13"/>
  <c r="D1700" i="13"/>
  <c r="D1701" i="13"/>
  <c r="D1702" i="13"/>
  <c r="D1703" i="13"/>
  <c r="D1704" i="13"/>
  <c r="D1705" i="13"/>
  <c r="D1706" i="13"/>
  <c r="D1707" i="13"/>
  <c r="D1708" i="13"/>
  <c r="D1709" i="13"/>
  <c r="D1710" i="13"/>
  <c r="D1711" i="13"/>
  <c r="D1712" i="13"/>
  <c r="D1713" i="13"/>
  <c r="D1714" i="13"/>
  <c r="D1715" i="13"/>
  <c r="D1716" i="13"/>
  <c r="D1717" i="13"/>
  <c r="D1718" i="13"/>
  <c r="D1719" i="13"/>
  <c r="D1720" i="13"/>
  <c r="D1721" i="13"/>
  <c r="D1722" i="13"/>
  <c r="D1723" i="13"/>
  <c r="D1724" i="13"/>
  <c r="D1725" i="13"/>
  <c r="D1726" i="13"/>
  <c r="D1727" i="13"/>
  <c r="D1728" i="13"/>
  <c r="D1729" i="13"/>
  <c r="D1730" i="13"/>
  <c r="D1731" i="13"/>
  <c r="D1732" i="13"/>
  <c r="D1733" i="13"/>
  <c r="D1734" i="13"/>
  <c r="D1735" i="13"/>
  <c r="D1736" i="13"/>
  <c r="D1737" i="13"/>
  <c r="D1738" i="13"/>
  <c r="D1739" i="13"/>
  <c r="D1740" i="13"/>
  <c r="D1741" i="13"/>
  <c r="D1742" i="13"/>
  <c r="D1743" i="13"/>
  <c r="D1744" i="13"/>
  <c r="D1745" i="13"/>
  <c r="D1746" i="13"/>
  <c r="D1747" i="13"/>
  <c r="D1748" i="13"/>
  <c r="D1749" i="13"/>
  <c r="D1750" i="13"/>
  <c r="D1751" i="13"/>
  <c r="D1752" i="13"/>
  <c r="D1753" i="13"/>
  <c r="D1754" i="13"/>
  <c r="D1755" i="13"/>
  <c r="D1756" i="13"/>
  <c r="D1757" i="13"/>
  <c r="D1758" i="13"/>
  <c r="D1759" i="13"/>
  <c r="D1760" i="13"/>
  <c r="D1761" i="13"/>
  <c r="D1762" i="13"/>
  <c r="D1763" i="13"/>
  <c r="D1764" i="13"/>
  <c r="D1765" i="13"/>
  <c r="D1766" i="13"/>
  <c r="D1767" i="13"/>
  <c r="D1768" i="13"/>
  <c r="D1769" i="13"/>
  <c r="D1770" i="13"/>
  <c r="D1771" i="13"/>
  <c r="D1772" i="13"/>
  <c r="D1773" i="13"/>
  <c r="D1774" i="13"/>
  <c r="D1775" i="13"/>
  <c r="D1776" i="13"/>
  <c r="D1777" i="13"/>
  <c r="D1778" i="13"/>
  <c r="D1779" i="13"/>
  <c r="D1780" i="13"/>
  <c r="D1781" i="13"/>
  <c r="D1782" i="13"/>
  <c r="D1783" i="13"/>
  <c r="D1784" i="13"/>
  <c r="D1785" i="13"/>
  <c r="D1786" i="13"/>
  <c r="D1787" i="13"/>
  <c r="D1788" i="13"/>
  <c r="D1789" i="13"/>
  <c r="D1790" i="13"/>
  <c r="D1791" i="13"/>
  <c r="D1792" i="13"/>
  <c r="D1793" i="13"/>
  <c r="D1794" i="13"/>
  <c r="D1795" i="13"/>
  <c r="D1796" i="13"/>
  <c r="D1797" i="13"/>
  <c r="D1798" i="13"/>
  <c r="D1799" i="13"/>
  <c r="D1800" i="13"/>
  <c r="D1801" i="13"/>
  <c r="D1802" i="13"/>
  <c r="D1803" i="13"/>
  <c r="D1804" i="13"/>
  <c r="D1805" i="13"/>
  <c r="D1806" i="13"/>
  <c r="D1807" i="13"/>
  <c r="D1808" i="13"/>
  <c r="D1809" i="13"/>
  <c r="D1810" i="13"/>
  <c r="D1811" i="13"/>
  <c r="D1812" i="13"/>
  <c r="D1813" i="13"/>
  <c r="D1814" i="13"/>
  <c r="D1815" i="13"/>
  <c r="D1816" i="13"/>
  <c r="D1817" i="13"/>
  <c r="D1818" i="13"/>
  <c r="D1819" i="13"/>
  <c r="D1820" i="13"/>
  <c r="D5" i="13"/>
  <c r="D1821" i="13" s="1"/>
  <c r="C1821" i="13"/>
  <c r="E1821" i="13"/>
  <c r="D404" i="14"/>
  <c r="D405" i="14"/>
  <c r="D406" i="14"/>
  <c r="D407" i="14"/>
  <c r="D408" i="14"/>
  <c r="D409" i="14"/>
  <c r="D410" i="14"/>
  <c r="D411" i="14"/>
  <c r="D412" i="14"/>
  <c r="D413" i="14"/>
  <c r="D414" i="14"/>
  <c r="D415" i="14"/>
  <c r="D416" i="14"/>
  <c r="D417" i="14"/>
  <c r="D418" i="14"/>
  <c r="D419" i="14"/>
  <c r="D420" i="14"/>
  <c r="D421" i="14"/>
  <c r="D422" i="14"/>
  <c r="D423" i="14"/>
  <c r="D424" i="14"/>
  <c r="D425" i="14"/>
  <c r="D426" i="14"/>
  <c r="D427" i="14"/>
  <c r="D428" i="14"/>
  <c r="D429" i="14"/>
  <c r="D430" i="14"/>
  <c r="D431" i="14"/>
  <c r="D432" i="14"/>
  <c r="D433" i="14"/>
  <c r="D434" i="14"/>
  <c r="D435" i="14"/>
  <c r="D436" i="14"/>
  <c r="D437" i="14"/>
  <c r="D438" i="14"/>
  <c r="D439" i="14"/>
  <c r="D440" i="14"/>
  <c r="D441" i="14"/>
  <c r="D442" i="14"/>
  <c r="D443" i="14"/>
  <c r="D444" i="14"/>
  <c r="D445" i="14"/>
  <c r="D446" i="14"/>
  <c r="D447" i="14"/>
  <c r="D448" i="14"/>
  <c r="D449" i="14"/>
  <c r="D450" i="14"/>
  <c r="D451" i="14"/>
  <c r="D452" i="14"/>
  <c r="D453" i="14"/>
  <c r="D454" i="14"/>
  <c r="D455" i="14"/>
  <c r="D456" i="14"/>
  <c r="D457" i="14"/>
  <c r="D458" i="14"/>
  <c r="D459" i="14"/>
  <c r="D460" i="14"/>
  <c r="D461" i="14"/>
  <c r="D462" i="14"/>
  <c r="D463" i="14"/>
  <c r="D464" i="14"/>
  <c r="D465" i="14"/>
  <c r="D466" i="14"/>
  <c r="D467" i="14"/>
  <c r="D468" i="14"/>
  <c r="D469" i="14"/>
  <c r="D470" i="14"/>
  <c r="D471" i="14"/>
  <c r="D472" i="14"/>
  <c r="D473" i="14"/>
  <c r="D474" i="14"/>
  <c r="D475" i="14"/>
  <c r="D476" i="14"/>
  <c r="D477" i="14"/>
  <c r="D478" i="14"/>
  <c r="D479" i="14"/>
  <c r="D480" i="14"/>
  <c r="D481" i="14"/>
  <c r="D482" i="14"/>
  <c r="D483" i="14"/>
  <c r="D484" i="14"/>
  <c r="D485" i="14"/>
  <c r="D486" i="14"/>
  <c r="D487" i="14"/>
  <c r="D488" i="14"/>
  <c r="D489" i="14"/>
  <c r="D490" i="14"/>
  <c r="D491" i="14"/>
  <c r="D492" i="14"/>
  <c r="D493" i="14"/>
  <c r="D494" i="14"/>
  <c r="D495" i="14"/>
  <c r="D496" i="14"/>
  <c r="D497" i="14"/>
  <c r="D498" i="14"/>
  <c r="D499" i="14"/>
  <c r="D500" i="14"/>
  <c r="D501" i="14"/>
  <c r="D502" i="14"/>
  <c r="D503" i="14"/>
  <c r="D504" i="14"/>
  <c r="D505" i="14"/>
  <c r="D506" i="14"/>
  <c r="D507" i="14"/>
  <c r="D508" i="14"/>
  <c r="D509" i="14"/>
  <c r="D510" i="14"/>
  <c r="D511" i="14"/>
  <c r="D512" i="14"/>
  <c r="D513" i="14"/>
  <c r="D514" i="14"/>
  <c r="D515" i="14"/>
  <c r="D516" i="14"/>
  <c r="D517" i="14"/>
  <c r="D518" i="14"/>
  <c r="D519" i="14"/>
  <c r="D520" i="14"/>
  <c r="D521" i="14"/>
  <c r="D522" i="14"/>
  <c r="D523" i="14"/>
  <c r="D524" i="14"/>
  <c r="D525" i="14"/>
  <c r="D526" i="14"/>
  <c r="D527" i="14"/>
  <c r="D528" i="14"/>
  <c r="D529" i="14"/>
  <c r="D530" i="14"/>
  <c r="D531" i="14"/>
  <c r="D532" i="14"/>
  <c r="D533" i="14"/>
  <c r="D534" i="14"/>
  <c r="D535" i="14"/>
  <c r="D536" i="14"/>
  <c r="D537" i="14"/>
  <c r="D538" i="14"/>
  <c r="D539" i="14"/>
  <c r="D540" i="14"/>
  <c r="D541" i="14"/>
  <c r="D542" i="14"/>
  <c r="D543" i="14"/>
  <c r="D544" i="14"/>
  <c r="D545" i="14"/>
  <c r="D546" i="14"/>
  <c r="D547" i="14"/>
  <c r="D548" i="14"/>
  <c r="D549" i="14"/>
  <c r="D550" i="14"/>
  <c r="D551" i="14"/>
  <c r="D552" i="14"/>
  <c r="D553" i="14"/>
  <c r="D554" i="14"/>
  <c r="D555" i="14"/>
  <c r="D556" i="14"/>
  <c r="D557" i="14"/>
  <c r="D558" i="14"/>
  <c r="D559" i="14"/>
  <c r="D560" i="14"/>
  <c r="D561" i="14"/>
  <c r="D562" i="14"/>
  <c r="D563" i="14"/>
  <c r="D564" i="14"/>
  <c r="D565" i="14"/>
  <c r="D566" i="14"/>
  <c r="D567" i="14"/>
  <c r="D568" i="14"/>
  <c r="D569" i="14"/>
  <c r="D570" i="14"/>
  <c r="D571" i="14"/>
  <c r="D572" i="14"/>
  <c r="D573" i="14"/>
  <c r="D574" i="14"/>
  <c r="D575" i="14"/>
  <c r="D576" i="14"/>
  <c r="D577" i="14"/>
  <c r="D578" i="14"/>
  <c r="D579" i="14"/>
  <c r="D580" i="14"/>
  <c r="D581" i="14"/>
  <c r="D582" i="14"/>
  <c r="D583" i="14"/>
  <c r="D584" i="14"/>
  <c r="D585" i="14"/>
  <c r="D586" i="14"/>
  <c r="D587" i="14"/>
  <c r="D588" i="14"/>
  <c r="D589" i="14"/>
  <c r="D590" i="14"/>
  <c r="D591" i="14"/>
  <c r="D592" i="14"/>
  <c r="D593" i="14"/>
  <c r="D594" i="14"/>
  <c r="D595" i="14"/>
  <c r="D596" i="14"/>
  <c r="D597" i="14"/>
  <c r="D598" i="14"/>
  <c r="D599" i="14"/>
  <c r="D600" i="14"/>
  <c r="D601" i="14"/>
  <c r="D602" i="14"/>
  <c r="D603" i="14"/>
  <c r="D604" i="14"/>
  <c r="D605" i="14"/>
  <c r="D606" i="14"/>
  <c r="D607" i="14"/>
  <c r="D608" i="14"/>
  <c r="D609" i="14"/>
  <c r="D610" i="14"/>
  <c r="D611" i="14"/>
  <c r="D612" i="14"/>
  <c r="D613" i="14"/>
  <c r="D614" i="14"/>
  <c r="D615" i="14"/>
  <c r="D616" i="14"/>
  <c r="D617" i="14"/>
  <c r="D618" i="14"/>
  <c r="D619" i="14"/>
  <c r="D620" i="14"/>
  <c r="D621" i="14"/>
  <c r="D622" i="14"/>
  <c r="D623" i="14"/>
  <c r="D624" i="14"/>
  <c r="D625" i="14"/>
  <c r="D626" i="14"/>
  <c r="D627" i="14"/>
  <c r="D628" i="14"/>
  <c r="D629" i="14"/>
  <c r="D630" i="14"/>
  <c r="D631" i="14"/>
  <c r="D632" i="14"/>
  <c r="D633" i="14"/>
  <c r="D634" i="14"/>
  <c r="D635" i="14"/>
  <c r="D636" i="14"/>
  <c r="D637" i="14"/>
  <c r="D638" i="14"/>
  <c r="D639" i="14"/>
  <c r="D640" i="14"/>
  <c r="D641" i="14"/>
  <c r="D642" i="14"/>
  <c r="D643" i="14"/>
  <c r="D644" i="14"/>
  <c r="D645" i="14"/>
  <c r="D646" i="14"/>
  <c r="D647" i="14"/>
  <c r="D648" i="14"/>
  <c r="D649" i="14"/>
  <c r="D650" i="14"/>
  <c r="D651" i="14"/>
  <c r="D652" i="14"/>
  <c r="D653" i="14"/>
  <c r="D654" i="14"/>
  <c r="D655" i="14"/>
  <c r="D656" i="14"/>
  <c r="D657" i="14"/>
  <c r="D658" i="14"/>
  <c r="D659" i="14"/>
  <c r="D660" i="14"/>
  <c r="D661" i="14"/>
  <c r="D662" i="14"/>
  <c r="D663" i="14"/>
  <c r="D664" i="14"/>
  <c r="D665" i="14"/>
  <c r="D666" i="14"/>
  <c r="D667" i="14"/>
  <c r="D668" i="14"/>
  <c r="D669" i="14"/>
  <c r="D670" i="14"/>
  <c r="D671" i="14"/>
  <c r="D672" i="14"/>
  <c r="D673" i="14"/>
  <c r="D674" i="14"/>
  <c r="D675" i="14"/>
  <c r="D676" i="14"/>
  <c r="D677" i="14"/>
  <c r="D678" i="14"/>
  <c r="D679" i="14"/>
  <c r="D680" i="14"/>
  <c r="D681" i="14"/>
  <c r="D682" i="14"/>
  <c r="D683" i="14"/>
  <c r="D684" i="14"/>
  <c r="D685" i="14"/>
  <c r="D686" i="14"/>
  <c r="D687" i="14"/>
  <c r="D688" i="14"/>
  <c r="D689" i="14"/>
  <c r="D690" i="14"/>
  <c r="D691" i="14"/>
  <c r="D692" i="14"/>
  <c r="D693" i="14"/>
  <c r="D694" i="14"/>
  <c r="D695" i="14"/>
  <c r="D696"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7" i="14"/>
  <c r="D108" i="14"/>
  <c r="D109" i="14"/>
  <c r="D110" i="14"/>
  <c r="D111" i="14"/>
  <c r="D112" i="14"/>
  <c r="D113" i="14"/>
  <c r="D114" i="14"/>
  <c r="D115" i="14"/>
  <c r="D116" i="14"/>
  <c r="D117" i="14"/>
  <c r="D118"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D156" i="14"/>
  <c r="D157" i="14"/>
  <c r="D158" i="14"/>
  <c r="D159" i="14"/>
  <c r="D160" i="14"/>
  <c r="D161" i="14"/>
  <c r="D162" i="14"/>
  <c r="D163" i="14"/>
  <c r="D164" i="14"/>
  <c r="D165" i="14"/>
  <c r="D166" i="14"/>
  <c r="D167" i="14"/>
  <c r="D168" i="14"/>
  <c r="D169" i="14"/>
  <c r="D170" i="14"/>
  <c r="D171" i="14"/>
  <c r="D172" i="14"/>
  <c r="D173" i="14"/>
  <c r="D174" i="14"/>
  <c r="D175" i="14"/>
  <c r="D176" i="14"/>
  <c r="D177" i="14"/>
  <c r="D178" i="14"/>
  <c r="D179" i="14"/>
  <c r="D180" i="14"/>
  <c r="D181" i="14"/>
  <c r="D182" i="14"/>
  <c r="D183" i="14"/>
  <c r="D184" i="14"/>
  <c r="D185" i="14"/>
  <c r="D186" i="14"/>
  <c r="D187" i="14"/>
  <c r="D188" i="14"/>
  <c r="D189" i="14"/>
  <c r="D190" i="14"/>
  <c r="D191" i="14"/>
  <c r="D192" i="14"/>
  <c r="D193" i="14"/>
  <c r="D194" i="14"/>
  <c r="D195" i="14"/>
  <c r="D196" i="14"/>
  <c r="D197" i="14"/>
  <c r="D198" i="14"/>
  <c r="D199" i="14"/>
  <c r="D200" i="14"/>
  <c r="D201" i="14"/>
  <c r="D202" i="14"/>
  <c r="D203" i="14"/>
  <c r="D204" i="14"/>
  <c r="D205" i="14"/>
  <c r="D206" i="14"/>
  <c r="D207" i="14"/>
  <c r="D208" i="14"/>
  <c r="D209" i="14"/>
  <c r="D210" i="14"/>
  <c r="D211" i="14"/>
  <c r="D212" i="14"/>
  <c r="D213" i="14"/>
  <c r="D214" i="14"/>
  <c r="D215" i="14"/>
  <c r="D216" i="14"/>
  <c r="D217" i="14"/>
  <c r="D218" i="14"/>
  <c r="D219" i="14"/>
  <c r="D220" i="14"/>
  <c r="D221" i="14"/>
  <c r="D222" i="14"/>
  <c r="D223" i="14"/>
  <c r="D224" i="14"/>
  <c r="D225" i="14"/>
  <c r="D226" i="14"/>
  <c r="D227" i="14"/>
  <c r="D228" i="14"/>
  <c r="D229" i="14"/>
  <c r="D230" i="14"/>
  <c r="D231" i="14"/>
  <c r="D232" i="14"/>
  <c r="D233" i="14"/>
  <c r="D234" i="14"/>
  <c r="D235" i="14"/>
  <c r="D236" i="14"/>
  <c r="D237" i="14"/>
  <c r="D238" i="14"/>
  <c r="D239" i="14"/>
  <c r="D240" i="14"/>
  <c r="D241" i="14"/>
  <c r="D242" i="14"/>
  <c r="D243" i="14"/>
  <c r="D244" i="14"/>
  <c r="D245" i="14"/>
  <c r="D246" i="14"/>
  <c r="D247" i="14"/>
  <c r="D248" i="14"/>
  <c r="D249" i="14"/>
  <c r="D250" i="14"/>
  <c r="D251" i="14"/>
  <c r="D252" i="14"/>
  <c r="D253" i="14"/>
  <c r="D254" i="14"/>
  <c r="D255" i="14"/>
  <c r="D256" i="14"/>
  <c r="D257" i="14"/>
  <c r="D258" i="14"/>
  <c r="D259" i="14"/>
  <c r="D260" i="14"/>
  <c r="D261" i="14"/>
  <c r="D262" i="14"/>
  <c r="D263" i="14"/>
  <c r="D264" i="14"/>
  <c r="D265" i="14"/>
  <c r="D266" i="14"/>
  <c r="D267" i="14"/>
  <c r="D268" i="14"/>
  <c r="D269" i="14"/>
  <c r="D270" i="14"/>
  <c r="D271" i="14"/>
  <c r="D272" i="14"/>
  <c r="D273" i="14"/>
  <c r="D274" i="14"/>
  <c r="D275" i="14"/>
  <c r="D276" i="14"/>
  <c r="D277" i="14"/>
  <c r="D278" i="14"/>
  <c r="D279" i="14"/>
  <c r="D280" i="14"/>
  <c r="D281" i="14"/>
  <c r="D282" i="14"/>
  <c r="D283" i="14"/>
  <c r="D284" i="14"/>
  <c r="D285" i="14"/>
  <c r="D286" i="14"/>
  <c r="D287" i="14"/>
  <c r="D288" i="14"/>
  <c r="D289" i="14"/>
  <c r="D290" i="14"/>
  <c r="D291" i="14"/>
  <c r="D292" i="14"/>
  <c r="D293" i="14"/>
  <c r="D294" i="14"/>
  <c r="D295" i="14"/>
  <c r="D296" i="14"/>
  <c r="D297" i="14"/>
  <c r="D298" i="14"/>
  <c r="D299" i="14"/>
  <c r="D300" i="14"/>
  <c r="D301" i="14"/>
  <c r="D302" i="14"/>
  <c r="D303" i="14"/>
  <c r="D304" i="14"/>
  <c r="D305" i="14"/>
  <c r="D306" i="14"/>
  <c r="D307" i="14"/>
  <c r="D308" i="14"/>
  <c r="D309" i="14"/>
  <c r="D310" i="14"/>
  <c r="D311" i="14"/>
  <c r="D312" i="14"/>
  <c r="D313" i="14"/>
  <c r="D314" i="14"/>
  <c r="D315" i="14"/>
  <c r="D316" i="14"/>
  <c r="D317" i="14"/>
  <c r="D318" i="14"/>
  <c r="D319" i="14"/>
  <c r="D320" i="14"/>
  <c r="D321" i="14"/>
  <c r="D322" i="14"/>
  <c r="D323" i="14"/>
  <c r="D324" i="14"/>
  <c r="D325" i="14"/>
  <c r="D326" i="14"/>
  <c r="D327" i="14"/>
  <c r="D328" i="14"/>
  <c r="D329" i="14"/>
  <c r="D330" i="14"/>
  <c r="D331" i="14"/>
  <c r="D332" i="14"/>
  <c r="D333" i="14"/>
  <c r="D334" i="14"/>
  <c r="D335" i="14"/>
  <c r="D336" i="14"/>
  <c r="D337" i="14"/>
  <c r="D338" i="14"/>
  <c r="D339" i="14"/>
  <c r="D340" i="14"/>
  <c r="D341" i="14"/>
  <c r="D342" i="14"/>
  <c r="D343" i="14"/>
  <c r="D344" i="14"/>
  <c r="D345" i="14"/>
  <c r="D346" i="14"/>
  <c r="D347" i="14"/>
  <c r="D348" i="14"/>
  <c r="D349" i="14"/>
  <c r="D350" i="14"/>
  <c r="D351" i="14"/>
  <c r="D352" i="14"/>
  <c r="D353" i="14"/>
  <c r="D354" i="14"/>
  <c r="D355" i="14"/>
  <c r="D356" i="14"/>
  <c r="D357" i="14"/>
  <c r="D358" i="14"/>
  <c r="D359" i="14"/>
  <c r="D360" i="14"/>
  <c r="D361" i="14"/>
  <c r="D362" i="14"/>
  <c r="D363" i="14"/>
  <c r="D364" i="14"/>
  <c r="D365" i="14"/>
  <c r="D366" i="14"/>
  <c r="D367" i="14"/>
  <c r="D368" i="14"/>
  <c r="D369" i="14"/>
  <c r="D370" i="14"/>
  <c r="D371" i="14"/>
  <c r="D372" i="14"/>
  <c r="D373" i="14"/>
  <c r="D374" i="14"/>
  <c r="D375" i="14"/>
  <c r="D376" i="14"/>
  <c r="D377" i="14"/>
  <c r="D378" i="14"/>
  <c r="D379" i="14"/>
  <c r="D380" i="14"/>
  <c r="D381" i="14"/>
  <c r="D382" i="14"/>
  <c r="D383" i="14"/>
  <c r="D384" i="14"/>
  <c r="D385" i="14"/>
  <c r="D386" i="14"/>
  <c r="D387" i="14"/>
  <c r="D388" i="14"/>
  <c r="D389" i="14"/>
  <c r="D390" i="14"/>
  <c r="D391" i="14"/>
  <c r="D392" i="14"/>
  <c r="D393" i="14"/>
  <c r="D394" i="14"/>
  <c r="D395" i="14"/>
  <c r="D396" i="14"/>
  <c r="D397" i="14"/>
  <c r="D398" i="14"/>
  <c r="D399" i="14"/>
  <c r="D400" i="14"/>
  <c r="D401" i="14"/>
  <c r="D402" i="14"/>
  <c r="D403" i="14"/>
  <c r="D5" i="14"/>
  <c r="D697" i="14" s="1"/>
  <c r="C2" i="14" s="1"/>
  <c r="E697" i="14"/>
  <c r="C697" i="14"/>
  <c r="C2" i="13" l="1"/>
  <c r="C2" i="28"/>
  <c r="C59" i="24"/>
  <c r="D6" i="24"/>
  <c r="D59" i="24" s="1"/>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 i="24"/>
  <c r="D5" i="7"/>
  <c r="C177" i="26"/>
  <c r="C1728" i="23"/>
  <c r="C2" i="23" s="1"/>
  <c r="C1010" i="15"/>
  <c r="C2" i="15" s="1"/>
  <c r="C2533" i="22"/>
  <c r="C2" i="22" s="1"/>
  <c r="C2" i="18"/>
  <c r="C2" i="26"/>
  <c r="C2" i="25"/>
  <c r="C15" i="10"/>
  <c r="C16" i="10" s="1"/>
  <c r="C2" i="10" s="1"/>
  <c r="C293" i="12"/>
  <c r="C2" i="12" s="1"/>
  <c r="C401" i="27"/>
  <c r="C402" i="27"/>
  <c r="C409" i="27"/>
  <c r="C410" i="27"/>
  <c r="C413" i="27"/>
  <c r="C414" i="27"/>
  <c r="C417" i="27"/>
  <c r="C418" i="27"/>
  <c r="C421" i="27"/>
  <c r="C422" i="27"/>
  <c r="C426" i="27"/>
  <c r="C427" i="27"/>
  <c r="E7"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5" i="27"/>
  <c r="E86" i="27"/>
  <c r="E88" i="27"/>
  <c r="E89" i="27"/>
  <c r="E90" i="27"/>
  <c r="E91" i="27"/>
  <c r="E92" i="27"/>
  <c r="E93" i="27"/>
  <c r="E94" i="27"/>
  <c r="E95" i="27"/>
  <c r="E97" i="27"/>
  <c r="E98" i="27"/>
  <c r="E99" i="27"/>
  <c r="E100" i="27"/>
  <c r="E101" i="27"/>
  <c r="E102" i="27"/>
  <c r="E103" i="27"/>
  <c r="E104" i="27"/>
  <c r="E105" i="27"/>
  <c r="E106" i="27"/>
  <c r="E107" i="27"/>
  <c r="E109" i="27"/>
  <c r="E110" i="27"/>
  <c r="E111" i="27"/>
  <c r="E112" i="27"/>
  <c r="E113" i="27"/>
  <c r="E114" i="27"/>
  <c r="E115" i="27"/>
  <c r="E116" i="27"/>
  <c r="E117" i="27"/>
  <c r="E118" i="27"/>
  <c r="E119" i="27"/>
  <c r="E120" i="27"/>
  <c r="E121" i="27"/>
  <c r="E122" i="27"/>
  <c r="E123" i="27"/>
  <c r="E124" i="27"/>
  <c r="E125" i="27"/>
  <c r="E126" i="27"/>
  <c r="E127" i="27"/>
  <c r="E128" i="27"/>
  <c r="E129" i="27"/>
  <c r="E130" i="27"/>
  <c r="E131" i="27"/>
  <c r="E132" i="27"/>
  <c r="E133" i="27"/>
  <c r="E134" i="27"/>
  <c r="E135" i="27"/>
  <c r="E136" i="27"/>
  <c r="E137" i="27"/>
  <c r="E138" i="27"/>
  <c r="E139" i="27"/>
  <c r="E140" i="27"/>
  <c r="E141" i="27"/>
  <c r="E142" i="27"/>
  <c r="E143" i="27"/>
  <c r="E144" i="27"/>
  <c r="E145" i="27"/>
  <c r="E146" i="27"/>
  <c r="E147" i="27"/>
  <c r="E148" i="27"/>
  <c r="E149" i="27"/>
  <c r="E150" i="27"/>
  <c r="E151" i="27"/>
  <c r="E152" i="27"/>
  <c r="E153" i="27"/>
  <c r="E154" i="27"/>
  <c r="E155" i="27"/>
  <c r="E156" i="27"/>
  <c r="E157" i="27"/>
  <c r="E158" i="27"/>
  <c r="E159" i="27"/>
  <c r="E160" i="27"/>
  <c r="E161" i="27"/>
  <c r="E162" i="27"/>
  <c r="E163" i="27"/>
  <c r="E164" i="27"/>
  <c r="E165" i="27"/>
  <c r="E166" i="27"/>
  <c r="E167" i="27"/>
  <c r="E168" i="27"/>
  <c r="E169" i="27"/>
  <c r="E170" i="27"/>
  <c r="E171" i="27"/>
  <c r="E172" i="27"/>
  <c r="E173" i="27"/>
  <c r="E174" i="27"/>
  <c r="E175" i="27"/>
  <c r="E176" i="27"/>
  <c r="E177" i="27"/>
  <c r="E178" i="27"/>
  <c r="E179" i="27"/>
  <c r="E180" i="27"/>
  <c r="E181" i="27"/>
  <c r="E182" i="27"/>
  <c r="E183" i="27"/>
  <c r="E184" i="27"/>
  <c r="E185" i="27"/>
  <c r="E186" i="27"/>
  <c r="E187" i="27"/>
  <c r="E188" i="27"/>
  <c r="E189" i="27"/>
  <c r="E190" i="27"/>
  <c r="E191" i="27"/>
  <c r="E192" i="27"/>
  <c r="E193" i="27"/>
  <c r="E194" i="27"/>
  <c r="E195" i="27"/>
  <c r="E196" i="27"/>
  <c r="E197" i="27"/>
  <c r="E198" i="27"/>
  <c r="E199" i="27"/>
  <c r="E200" i="27"/>
  <c r="E201" i="27"/>
  <c r="E202" i="27"/>
  <c r="E203" i="27"/>
  <c r="E204" i="27"/>
  <c r="E205" i="27"/>
  <c r="E206" i="27"/>
  <c r="E207" i="27"/>
  <c r="E208" i="27"/>
  <c r="E209" i="27"/>
  <c r="E210" i="27"/>
  <c r="E211" i="27"/>
  <c r="E212" i="27"/>
  <c r="E213" i="27"/>
  <c r="E214" i="27"/>
  <c r="E215" i="27"/>
  <c r="E216" i="27"/>
  <c r="E217" i="27"/>
  <c r="E218" i="27"/>
  <c r="E219" i="27"/>
  <c r="E220" i="27"/>
  <c r="E221" i="27"/>
  <c r="E222" i="27"/>
  <c r="E223" i="27"/>
  <c r="E224" i="27"/>
  <c r="E225" i="27"/>
  <c r="E226" i="27"/>
  <c r="E227" i="27"/>
  <c r="E228" i="27"/>
  <c r="E229" i="27"/>
  <c r="E230" i="27"/>
  <c r="E231" i="27"/>
  <c r="E232" i="27"/>
  <c r="E233" i="27"/>
  <c r="E234" i="27"/>
  <c r="E235" i="27"/>
  <c r="E236" i="27"/>
  <c r="E237" i="27"/>
  <c r="E238" i="27"/>
  <c r="E239" i="27"/>
  <c r="E240" i="27"/>
  <c r="E241" i="27"/>
  <c r="E242" i="27"/>
  <c r="E243" i="27"/>
  <c r="E244" i="27"/>
  <c r="E245" i="27"/>
  <c r="E246" i="27"/>
  <c r="E247" i="27"/>
  <c r="E248" i="27"/>
  <c r="E249" i="27"/>
  <c r="E250" i="27"/>
  <c r="E251" i="27"/>
  <c r="E252" i="27"/>
  <c r="E253" i="27"/>
  <c r="E254" i="27"/>
  <c r="E255" i="27"/>
  <c r="E256" i="27"/>
  <c r="E257" i="27"/>
  <c r="E258" i="27"/>
  <c r="E259" i="27"/>
  <c r="E260" i="27"/>
  <c r="E261" i="27"/>
  <c r="E262" i="27"/>
  <c r="E263" i="27"/>
  <c r="E264" i="27"/>
  <c r="E265" i="27"/>
  <c r="E266" i="27"/>
  <c r="E267" i="27"/>
  <c r="E268" i="27"/>
  <c r="E269" i="27"/>
  <c r="E270" i="27"/>
  <c r="E271" i="27"/>
  <c r="E272" i="27"/>
  <c r="E273" i="27"/>
  <c r="E274" i="27"/>
  <c r="E275" i="27"/>
  <c r="E276" i="27"/>
  <c r="E277" i="27"/>
  <c r="E278" i="27"/>
  <c r="E279" i="27"/>
  <c r="E280" i="27"/>
  <c r="E281" i="27"/>
  <c r="E282" i="27"/>
  <c r="E283" i="27"/>
  <c r="E284" i="27"/>
  <c r="E285" i="27"/>
  <c r="E286" i="27"/>
  <c r="E287" i="27"/>
  <c r="E288" i="27"/>
  <c r="E289" i="27"/>
  <c r="E290" i="27"/>
  <c r="E291" i="27"/>
  <c r="E292" i="27"/>
  <c r="E293" i="27"/>
  <c r="E294" i="27"/>
  <c r="E295" i="27"/>
  <c r="E296" i="27"/>
  <c r="E297" i="27"/>
  <c r="E298" i="27"/>
  <c r="E299" i="27"/>
  <c r="E300" i="27"/>
  <c r="E301" i="27"/>
  <c r="E302" i="27"/>
  <c r="E303" i="27"/>
  <c r="E304" i="27"/>
  <c r="E305" i="27"/>
  <c r="E306" i="27"/>
  <c r="E307" i="27"/>
  <c r="E308" i="27"/>
  <c r="E309" i="27"/>
  <c r="E310" i="27"/>
  <c r="E311" i="27"/>
  <c r="E312" i="27"/>
  <c r="E313" i="27"/>
  <c r="E314" i="27"/>
  <c r="E315" i="27"/>
  <c r="E316" i="27"/>
  <c r="E317" i="27"/>
  <c r="E318" i="27"/>
  <c r="E319" i="27"/>
  <c r="E320" i="27"/>
  <c r="E321" i="27"/>
  <c r="E322" i="27"/>
  <c r="E323" i="27"/>
  <c r="E324" i="27"/>
  <c r="E325" i="27"/>
  <c r="E326" i="27"/>
  <c r="E327" i="27"/>
  <c r="E328" i="27"/>
  <c r="E329" i="27"/>
  <c r="E330" i="27"/>
  <c r="E331" i="27"/>
  <c r="E332" i="27"/>
  <c r="E333" i="27"/>
  <c r="E334" i="27"/>
  <c r="E335" i="27"/>
  <c r="E336" i="27"/>
  <c r="E337" i="27"/>
  <c r="E338" i="27"/>
  <c r="E339" i="27"/>
  <c r="E340" i="27"/>
  <c r="E341" i="27"/>
  <c r="E342" i="27"/>
  <c r="E343" i="27"/>
  <c r="E344" i="27"/>
  <c r="E345" i="27"/>
  <c r="E346" i="27"/>
  <c r="E347" i="27"/>
  <c r="E348" i="27"/>
  <c r="E349" i="27"/>
  <c r="E350" i="27"/>
  <c r="E351" i="27"/>
  <c r="E352" i="27"/>
  <c r="E353" i="27"/>
  <c r="E354" i="27"/>
  <c r="E355" i="27"/>
  <c r="E356" i="27"/>
  <c r="E357" i="27"/>
  <c r="E358" i="27"/>
  <c r="E359" i="27"/>
  <c r="E360" i="27"/>
  <c r="E361" i="27"/>
  <c r="E362" i="27"/>
  <c r="E363" i="27"/>
  <c r="E364" i="27"/>
  <c r="E365" i="27"/>
  <c r="E366" i="27"/>
  <c r="E367" i="27"/>
  <c r="E368" i="27"/>
  <c r="E369" i="27"/>
  <c r="E370" i="27"/>
  <c r="E371" i="27"/>
  <c r="E372" i="27"/>
  <c r="E373" i="27"/>
  <c r="E374" i="27"/>
  <c r="E375" i="27"/>
  <c r="E376" i="27"/>
  <c r="E377" i="27"/>
  <c r="E378" i="27"/>
  <c r="E379" i="27"/>
  <c r="E380" i="27"/>
  <c r="E381" i="27"/>
  <c r="E382" i="27"/>
  <c r="E383" i="27"/>
  <c r="E384" i="27"/>
  <c r="E385" i="27"/>
  <c r="E386" i="27"/>
  <c r="E387" i="27"/>
  <c r="E388" i="27"/>
  <c r="E389" i="27"/>
  <c r="E390" i="27"/>
  <c r="E391" i="27"/>
  <c r="E392" i="27"/>
  <c r="E393" i="27"/>
  <c r="E394" i="27"/>
  <c r="E395" i="27"/>
  <c r="E396" i="27"/>
  <c r="E397" i="27"/>
  <c r="E398" i="27"/>
  <c r="E399" i="27"/>
  <c r="E400" i="27"/>
  <c r="C55" i="11"/>
  <c r="C2" i="11" s="1"/>
  <c r="C56" i="11"/>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G4" i="25"/>
  <c r="C9" i="17"/>
  <c r="C10" i="17"/>
  <c r="C2" i="17" s="1"/>
  <c r="C2" i="27"/>
  <c r="C2" i="24" l="1"/>
  <c r="D3" i="7"/>
</calcChain>
</file>

<file path=xl/sharedStrings.xml><?xml version="1.0" encoding="utf-8"?>
<sst xmlns="http://schemas.openxmlformats.org/spreadsheetml/2006/main" count="12256" uniqueCount="5518">
  <si>
    <t>Расходы на уставную деятельность</t>
  </si>
  <si>
    <t>Благотворительная программа "Адресная помощь детям с тяжёлыми заболеваниями головного мозга"</t>
  </si>
  <si>
    <t>Дата платежа</t>
  </si>
  <si>
    <t>Затраты Фонда с р/с  сумма, руб</t>
  </si>
  <si>
    <t>Назначение платежа</t>
  </si>
  <si>
    <t>Благотворительная программа "Терапиия счастья"</t>
  </si>
  <si>
    <t>Благотворительная программа "Помощь медицинским учреждениям РФ"</t>
  </si>
  <si>
    <t>Административно-хозяйственные расходы Фонда</t>
  </si>
  <si>
    <t>ИТОГО</t>
  </si>
  <si>
    <t>Дата</t>
  </si>
  <si>
    <t>Сумма</t>
  </si>
  <si>
    <t>Жертвователь</t>
  </si>
  <si>
    <t>Канал поступления</t>
  </si>
  <si>
    <t xml:space="preserve">Итого </t>
  </si>
  <si>
    <t>Сумма пожертвования</t>
  </si>
  <si>
    <t>Жертвователь 
(последние 4 цифры номера)</t>
  </si>
  <si>
    <t>Жертвователь (последние 4 цифры номера)</t>
  </si>
  <si>
    <t xml:space="preserve">Перечисления через услугу "Банк на Диване", по вкладу "Обыкновенное чудо" и по Карте Добра                                                     </t>
  </si>
  <si>
    <t>Комиссия 6%</t>
  </si>
  <si>
    <t>Комиссия 2,5%</t>
  </si>
  <si>
    <t>Пожертвования через страницы фонда в социальных сетях</t>
  </si>
  <si>
    <t/>
  </si>
  <si>
    <t xml:space="preserve">Перечисления клиентов ВТБ 24                                                </t>
  </si>
  <si>
    <t xml:space="preserve">Перечисления клиентов  ПАО"БИНБАНК"                                             </t>
  </si>
  <si>
    <t>Благотворительная программа "Знать и не бояться"</t>
  </si>
  <si>
    <t>ВСЕГО</t>
  </si>
  <si>
    <t>Комиссия 2,1%</t>
  </si>
  <si>
    <t>Пожертвования по акции "Волшебный троллейбус"</t>
  </si>
  <si>
    <t>#Sportandelp</t>
  </si>
  <si>
    <t>Благотворительный день рождения</t>
  </si>
  <si>
    <t>Жертвователь 
(последние 4 цифры номера или ФИО (сокращённо)</t>
  </si>
  <si>
    <t>Итого:</t>
  </si>
  <si>
    <t>Процент комиссии 4%</t>
  </si>
  <si>
    <t>3213</t>
  </si>
  <si>
    <t>5115</t>
  </si>
  <si>
    <t>3413</t>
  </si>
  <si>
    <t>1511</t>
  </si>
  <si>
    <t>2885</t>
  </si>
  <si>
    <t>5560</t>
  </si>
  <si>
    <t>6351</t>
  </si>
  <si>
    <t>7323</t>
  </si>
  <si>
    <t>3837</t>
  </si>
  <si>
    <t>2640</t>
  </si>
  <si>
    <t>1209</t>
  </si>
  <si>
    <t>6162</t>
  </si>
  <si>
    <t>2028</t>
  </si>
  <si>
    <t>5886</t>
  </si>
  <si>
    <t>1255</t>
  </si>
  <si>
    <t>2214</t>
  </si>
  <si>
    <t>7718</t>
  </si>
  <si>
    <t>7664</t>
  </si>
  <si>
    <t>1184</t>
  </si>
  <si>
    <t>5445</t>
  </si>
  <si>
    <t>7361</t>
  </si>
  <si>
    <t>8747</t>
  </si>
  <si>
    <t>0150</t>
  </si>
  <si>
    <t>7561</t>
  </si>
  <si>
    <t>0022</t>
  </si>
  <si>
    <t>3089</t>
  </si>
  <si>
    <t>5559</t>
  </si>
  <si>
    <t>2984</t>
  </si>
  <si>
    <t>5051</t>
  </si>
  <si>
    <t>8877</t>
  </si>
  <si>
    <t>9901</t>
  </si>
  <si>
    <t>6113</t>
  </si>
  <si>
    <t>7975</t>
  </si>
  <si>
    <t>0997</t>
  </si>
  <si>
    <t>9005</t>
  </si>
  <si>
    <t>3444</t>
  </si>
  <si>
    <t>6310</t>
  </si>
  <si>
    <t>4613</t>
  </si>
  <si>
    <t>5252</t>
  </si>
  <si>
    <t>1624</t>
  </si>
  <si>
    <t>5643</t>
  </si>
  <si>
    <t>4001</t>
  </si>
  <si>
    <t>5986</t>
  </si>
  <si>
    <t>0707</t>
  </si>
  <si>
    <t>9670</t>
  </si>
  <si>
    <t>3500</t>
  </si>
  <si>
    <t>1081</t>
  </si>
  <si>
    <t>0459</t>
  </si>
  <si>
    <t>2237</t>
  </si>
  <si>
    <t>2021</t>
  </si>
  <si>
    <t>7874</t>
  </si>
  <si>
    <t>9720</t>
  </si>
  <si>
    <t>4900</t>
  </si>
  <si>
    <t>1188</t>
  </si>
  <si>
    <t>0751</t>
  </si>
  <si>
    <t>4043</t>
  </si>
  <si>
    <t>3520</t>
  </si>
  <si>
    <t>8001</t>
  </si>
  <si>
    <t>1997</t>
  </si>
  <si>
    <t>1788</t>
  </si>
  <si>
    <t>5067</t>
  </si>
  <si>
    <t>6071</t>
  </si>
  <si>
    <t>1439</t>
  </si>
  <si>
    <t>0777</t>
  </si>
  <si>
    <t>8957</t>
  </si>
  <si>
    <t>4200</t>
  </si>
  <si>
    <t>4902</t>
  </si>
  <si>
    <t>9923</t>
  </si>
  <si>
    <t>8048</t>
  </si>
  <si>
    <t>6580</t>
  </si>
  <si>
    <t>9200</t>
  </si>
  <si>
    <t>7259</t>
  </si>
  <si>
    <t>8349</t>
  </si>
  <si>
    <t>9664</t>
  </si>
  <si>
    <t>0795</t>
  </si>
  <si>
    <t>0933</t>
  </si>
  <si>
    <t>5269</t>
  </si>
  <si>
    <t>4060</t>
  </si>
  <si>
    <t>5765</t>
  </si>
  <si>
    <t>3947</t>
  </si>
  <si>
    <t>4500</t>
  </si>
  <si>
    <t>8715</t>
  </si>
  <si>
    <t>5920</t>
  </si>
  <si>
    <t>8271</t>
  </si>
  <si>
    <t>9336</t>
  </si>
  <si>
    <t>6457</t>
  </si>
  <si>
    <t>9463</t>
  </si>
  <si>
    <t>1032</t>
  </si>
  <si>
    <t>3320</t>
  </si>
  <si>
    <t>4314</t>
  </si>
  <si>
    <t>0110</t>
  </si>
  <si>
    <t>6921</t>
  </si>
  <si>
    <t>1297</t>
  </si>
  <si>
    <t>0537</t>
  </si>
  <si>
    <t>2020</t>
  </si>
  <si>
    <t>2727</t>
  </si>
  <si>
    <t>0184</t>
  </si>
  <si>
    <t>4219</t>
  </si>
  <si>
    <t>2508</t>
  </si>
  <si>
    <t>4754</t>
  </si>
  <si>
    <t>1826</t>
  </si>
  <si>
    <t>0019</t>
  </si>
  <si>
    <t>2349</t>
  </si>
  <si>
    <t>3534</t>
  </si>
  <si>
    <t>4646</t>
  </si>
  <si>
    <t>4580</t>
  </si>
  <si>
    <t>7424</t>
  </si>
  <si>
    <t>3232</t>
  </si>
  <si>
    <t>0145</t>
  </si>
  <si>
    <t>9816</t>
  </si>
  <si>
    <t>3850</t>
  </si>
  <si>
    <t>7776</t>
  </si>
  <si>
    <t>2483</t>
  </si>
  <si>
    <t>1012</t>
  </si>
  <si>
    <t>8683</t>
  </si>
  <si>
    <t>5555</t>
  </si>
  <si>
    <t>1087</t>
  </si>
  <si>
    <t>3333</t>
  </si>
  <si>
    <t>9866</t>
  </si>
  <si>
    <t>4845</t>
  </si>
  <si>
    <t>3405</t>
  </si>
  <si>
    <t>8966</t>
  </si>
  <si>
    <t>4478</t>
  </si>
  <si>
    <t>7197</t>
  </si>
  <si>
    <t>0828</t>
  </si>
  <si>
    <t>2144</t>
  </si>
  <si>
    <t>6004</t>
  </si>
  <si>
    <t>1016</t>
  </si>
  <si>
    <t>2928</t>
  </si>
  <si>
    <t>0001</t>
  </si>
  <si>
    <t>5033</t>
  </si>
  <si>
    <t>4249</t>
  </si>
  <si>
    <t>0619</t>
  </si>
  <si>
    <t>3879</t>
  </si>
  <si>
    <t>1848</t>
  </si>
  <si>
    <t>0727</t>
  </si>
  <si>
    <t>0408</t>
  </si>
  <si>
    <t>7021</t>
  </si>
  <si>
    <t>Пожертвовать - Павел Жорник</t>
  </si>
  <si>
    <t>Пожертвовать - без адресации</t>
  </si>
  <si>
    <t>Пожертвовать - Иван Ефрим</t>
  </si>
  <si>
    <t>Пожертвовать - Иван Морозов</t>
  </si>
  <si>
    <t>Пожертвовать - Адель Филиппов</t>
  </si>
  <si>
    <t>Пожертвовать - Амина Мирзаева</t>
  </si>
  <si>
    <t>Пожертвовать - Темиркан Лиев</t>
  </si>
  <si>
    <t>Пожертвовать - Агата Балабанова</t>
  </si>
  <si>
    <t>Пожертвовать - Артем Исаев</t>
  </si>
  <si>
    <t>Пожертвовать - Леонид Казанов</t>
  </si>
  <si>
    <t>Пожертвовать - Давид Бетеев</t>
  </si>
  <si>
    <t>Пожертвовать - Алина Кравченко</t>
  </si>
  <si>
    <t>Пожертвовать - Семен Смирнов</t>
  </si>
  <si>
    <t xml:space="preserve">Пожертвовать - Нариман Мустафаев </t>
  </si>
  <si>
    <t>Пожертвовать - Макар Готфрид</t>
  </si>
  <si>
    <t>Пожертвовать - Ярахмед Ярахмедов</t>
  </si>
  <si>
    <t>Пожертвовать - Роберт Кондрашов</t>
  </si>
  <si>
    <t>Пожертвовать -  Яна Аджикильдеева</t>
  </si>
  <si>
    <t>Пожертвовать - Макар Двенахов</t>
  </si>
  <si>
    <t>Пожертвовать - Александр Алешин</t>
  </si>
  <si>
    <t>Пожертвовать -  Софья Васильева</t>
  </si>
  <si>
    <t>1812</t>
  </si>
  <si>
    <t>9008</t>
  </si>
  <si>
    <t>8624</t>
  </si>
  <si>
    <t>8303</t>
  </si>
  <si>
    <t>0555</t>
  </si>
  <si>
    <t>6511</t>
  </si>
  <si>
    <t>5588</t>
  </si>
  <si>
    <t>2162</t>
  </si>
  <si>
    <t>5726</t>
  </si>
  <si>
    <t>1777</t>
  </si>
  <si>
    <t>7555</t>
  </si>
  <si>
    <t>1412</t>
  </si>
  <si>
    <t>5151</t>
  </si>
  <si>
    <t>0139</t>
  </si>
  <si>
    <t>7234</t>
  </si>
  <si>
    <t>6861</t>
  </si>
  <si>
    <t>1095</t>
  </si>
  <si>
    <t>0102</t>
  </si>
  <si>
    <t>4024</t>
  </si>
  <si>
    <t>7445</t>
  </si>
  <si>
    <t>9185</t>
  </si>
  <si>
    <t>0447</t>
  </si>
  <si>
    <t>5635</t>
  </si>
  <si>
    <t>2050</t>
  </si>
  <si>
    <t>3419</t>
  </si>
  <si>
    <t>7630</t>
  </si>
  <si>
    <t>6878</t>
  </si>
  <si>
    <t>9164</t>
  </si>
  <si>
    <t>=ПРАВСИМВ(D8;5)</t>
  </si>
  <si>
    <t>LG Care: Особенные подарки</t>
  </si>
  <si>
    <t>Newauction.ru</t>
  </si>
  <si>
    <t>Комиссии банка</t>
  </si>
  <si>
    <t>Расходы на услуги банка</t>
  </si>
  <si>
    <t>Долгосрочные поручения сотрудников ОАО "СКБ-Банк"</t>
  </si>
  <si>
    <t>Отчет о полученных пожертвованиях и произведенных затратах за  октябрь 2016 г.</t>
  </si>
  <si>
    <t>Расходы по расчётному счёту за октябрь 2016</t>
  </si>
  <si>
    <t>Отчет о полученных пожертвованиях, перечисленных на расчетный счет в АО "Райффайзенбанк", за октябрь 2016 г.</t>
  </si>
  <si>
    <t>Отчет о пожертвованиях, перечисленных через МТС USSD, за октябрь 2016 г.</t>
  </si>
  <si>
    <t>Отчет о пожертвованиях, перечисленных через терминалы ОАО МКБ, и частные пожертвования, поступившие на расчетный счет фонда в ОАО МКБ, за октябрь 2016 г.</t>
  </si>
  <si>
    <t>Отчет о пожертвованиях, перечисленных через сайт www.bfkh.ru через платежную систему Платрон за октябрь 2016 г.</t>
  </si>
  <si>
    <t>Отчет о пожертвованиях, перечисленных в рамках партнёрской программы с ОАО "СКБ-Банк", за  октябрь  2016 г.</t>
  </si>
  <si>
    <t>Отчет о пожертвованиях, перечисленных в рамках партнёрской программы с ПАО "ВТБ 24", за октябрь 2016 г,</t>
  </si>
  <si>
    <t>Отчет о пожертвованиях, перечисленных в рамках партнёрской программы с ПАО "БИНБАНК", за октябрь 2016 г.</t>
  </si>
  <si>
    <t>Отчет о пожертвованиях, перечисленных в рамках партнёрской программы с ПАО "МДМ Банк", за октябрь 2016 г.</t>
  </si>
  <si>
    <t>Перечисления клиентов Сбербанка, за октябрь 2016 г.</t>
  </si>
  <si>
    <t>Отчет о пожертвованиях, перечисленных через ресурс Благо.ру, за октябрь 2016 г.</t>
  </si>
  <si>
    <t>Отчет о пожертвованиях, перечисленных через платёжную систему РБК-Money, за октябрь 2016 г.</t>
  </si>
  <si>
    <t>Отчет о пожертвованиях, перечисленных через платёжную систему CloudPayments, за октябрь 2016 г.</t>
  </si>
  <si>
    <t>Отчет о пожертвованиях, перечисленных через платёжную систему PayPal, за октябрь 2016 г.</t>
  </si>
  <si>
    <t>Отчет о пожертвованиях, перечисленных через платёжную систему Элекснет, за октябрь 2016 г.</t>
  </si>
  <si>
    <t>Пожертвовать - Эля Валиуллина</t>
  </si>
  <si>
    <t>Пожертвовать -  Мария Евдокимова</t>
  </si>
  <si>
    <t xml:space="preserve">Пожертвовать - Кирилл Костров </t>
  </si>
  <si>
    <t>Пожертвовать - Денис Черкунов</t>
  </si>
  <si>
    <t>Пожертвовать - Пожертвование без адресации</t>
  </si>
  <si>
    <t>8686</t>
  </si>
  <si>
    <t>1838</t>
  </si>
  <si>
    <t>9629</t>
  </si>
  <si>
    <t>8107</t>
  </si>
  <si>
    <t>7179</t>
  </si>
  <si>
    <t>4911</t>
  </si>
  <si>
    <t>8750</t>
  </si>
  <si>
    <t>8764</t>
  </si>
  <si>
    <t>2010</t>
  </si>
  <si>
    <t>9595</t>
  </si>
  <si>
    <t>5631</t>
  </si>
  <si>
    <t>8171</t>
  </si>
  <si>
    <t>9328</t>
  </si>
  <si>
    <t>3274</t>
  </si>
  <si>
    <t>9389</t>
  </si>
  <si>
    <t>0106</t>
  </si>
  <si>
    <t>7773</t>
  </si>
  <si>
    <t>1351</t>
  </si>
  <si>
    <t>9431</t>
  </si>
  <si>
    <t>3460</t>
  </si>
  <si>
    <t>7201</t>
  </si>
  <si>
    <t>6609</t>
  </si>
  <si>
    <t>6877</t>
  </si>
  <si>
    <t>4629</t>
  </si>
  <si>
    <t>5403</t>
  </si>
  <si>
    <t>2511</t>
  </si>
  <si>
    <t>1670</t>
  </si>
  <si>
    <t>4503</t>
  </si>
  <si>
    <t>9332</t>
  </si>
  <si>
    <t>2942</t>
  </si>
  <si>
    <t>0005</t>
  </si>
  <si>
    <t>7446</t>
  </si>
  <si>
    <t>2364</t>
  </si>
  <si>
    <t>7990</t>
  </si>
  <si>
    <t>3943</t>
  </si>
  <si>
    <t>7216</t>
  </si>
  <si>
    <t>3588</t>
  </si>
  <si>
    <t>5581</t>
  </si>
  <si>
    <t>6555</t>
  </si>
  <si>
    <t>0367</t>
  </si>
  <si>
    <t>8846</t>
  </si>
  <si>
    <t>5578</t>
  </si>
  <si>
    <t>9593</t>
  </si>
  <si>
    <t>1616</t>
  </si>
  <si>
    <t>6595</t>
  </si>
  <si>
    <t>2880</t>
  </si>
  <si>
    <t>8838</t>
  </si>
  <si>
    <t>3313</t>
  </si>
  <si>
    <t>4071</t>
  </si>
  <si>
    <t>6385</t>
  </si>
  <si>
    <t>4546</t>
  </si>
  <si>
    <t>2608</t>
  </si>
  <si>
    <t>1416</t>
  </si>
  <si>
    <t>6213</t>
  </si>
  <si>
    <t>4917</t>
  </si>
  <si>
    <t>9028</t>
  </si>
  <si>
    <t>3126</t>
  </si>
  <si>
    <t>6496</t>
  </si>
  <si>
    <t>3167</t>
  </si>
  <si>
    <t>8951</t>
  </si>
  <si>
    <t>5633</t>
  </si>
  <si>
    <t>2795</t>
  </si>
  <si>
    <t>0877</t>
  </si>
  <si>
    <t>0214</t>
  </si>
  <si>
    <t>5307</t>
  </si>
  <si>
    <t>7426</t>
  </si>
  <si>
    <t>1700</t>
  </si>
  <si>
    <t>0315</t>
  </si>
  <si>
    <t>8150</t>
  </si>
  <si>
    <t>7436</t>
  </si>
  <si>
    <t>3945</t>
  </si>
  <si>
    <t>9662</t>
  </si>
  <si>
    <t>6324</t>
  </si>
  <si>
    <t>3323</t>
  </si>
  <si>
    <t>6307</t>
  </si>
  <si>
    <t>3920</t>
  </si>
  <si>
    <t>6112</t>
  </si>
  <si>
    <t>8581</t>
  </si>
  <si>
    <t>9531</t>
  </si>
  <si>
    <t>4070</t>
  </si>
  <si>
    <t>8240</t>
  </si>
  <si>
    <t>3479</t>
  </si>
  <si>
    <t>2004</t>
  </si>
  <si>
    <t>1810</t>
  </si>
  <si>
    <t>3840</t>
  </si>
  <si>
    <t>8970</t>
  </si>
  <si>
    <t>5251</t>
  </si>
  <si>
    <t>4956</t>
  </si>
  <si>
    <t>8260</t>
  </si>
  <si>
    <t>5690</t>
  </si>
  <si>
    <t>1082</t>
  </si>
  <si>
    <t>4506</t>
  </si>
  <si>
    <t>4877</t>
  </si>
  <si>
    <t>9849</t>
  </si>
  <si>
    <t>3551</t>
  </si>
  <si>
    <t>2397</t>
  </si>
  <si>
    <t>2376</t>
  </si>
  <si>
    <t>8149</t>
  </si>
  <si>
    <t>0409</t>
  </si>
  <si>
    <t>0966</t>
  </si>
  <si>
    <t>9222</t>
  </si>
  <si>
    <t>3586</t>
  </si>
  <si>
    <t>7508</t>
  </si>
  <si>
    <t>1220</t>
  </si>
  <si>
    <t>8899</t>
  </si>
  <si>
    <t>6775</t>
  </si>
  <si>
    <t>7976</t>
  </si>
  <si>
    <t>1617</t>
  </si>
  <si>
    <t>2897</t>
  </si>
  <si>
    <t>3360</t>
  </si>
  <si>
    <t>3906</t>
  </si>
  <si>
    <t>9711</t>
  </si>
  <si>
    <t>4720</t>
  </si>
  <si>
    <t>5293</t>
  </si>
  <si>
    <t>9327</t>
  </si>
  <si>
    <t>3322</t>
  </si>
  <si>
    <t>6120</t>
  </si>
  <si>
    <t>7907</t>
  </si>
  <si>
    <t>2796</t>
  </si>
  <si>
    <t>6151</t>
  </si>
  <si>
    <t>9679</t>
  </si>
  <si>
    <t>9955</t>
  </si>
  <si>
    <t>3352</t>
  </si>
  <si>
    <t>5464</t>
  </si>
  <si>
    <t>4567</t>
  </si>
  <si>
    <t>1441</t>
  </si>
  <si>
    <t>0221</t>
  </si>
  <si>
    <t>1877</t>
  </si>
  <si>
    <t>6824</t>
  </si>
  <si>
    <t>6832</t>
  </si>
  <si>
    <t>5832</t>
  </si>
  <si>
    <t>7148</t>
  </si>
  <si>
    <t>0155</t>
  </si>
  <si>
    <t>4869</t>
  </si>
  <si>
    <t>8787</t>
  </si>
  <si>
    <t>0210</t>
  </si>
  <si>
    <t>3629</t>
  </si>
  <si>
    <t>1240</t>
  </si>
  <si>
    <t>7669</t>
  </si>
  <si>
    <t>3987</t>
  </si>
  <si>
    <t>7274</t>
  </si>
  <si>
    <t>8283</t>
  </si>
  <si>
    <t>1792</t>
  </si>
  <si>
    <t>8969</t>
  </si>
  <si>
    <t>1615</t>
  </si>
  <si>
    <t>1041</t>
  </si>
  <si>
    <t>5344</t>
  </si>
  <si>
    <t>2653</t>
  </si>
  <si>
    <t>0205</t>
  </si>
  <si>
    <t>0689</t>
  </si>
  <si>
    <t>7394</t>
  </si>
  <si>
    <t>9090</t>
  </si>
  <si>
    <t>8825</t>
  </si>
  <si>
    <t>5770</t>
  </si>
  <si>
    <t>6100</t>
  </si>
  <si>
    <t>5870</t>
  </si>
  <si>
    <t>0424</t>
  </si>
  <si>
    <t>1900</t>
  </si>
  <si>
    <t>4932</t>
  </si>
  <si>
    <t>6757</t>
  </si>
  <si>
    <t>1285</t>
  </si>
  <si>
    <t>1572</t>
  </si>
  <si>
    <t>8115</t>
  </si>
  <si>
    <t>1665</t>
  </si>
  <si>
    <t>8627</t>
  </si>
  <si>
    <t>8889</t>
  </si>
  <si>
    <t>5470</t>
  </si>
  <si>
    <t>2656</t>
  </si>
  <si>
    <t>6087</t>
  </si>
  <si>
    <t>4636</t>
  </si>
  <si>
    <t>2919</t>
  </si>
  <si>
    <t>9749</t>
  </si>
  <si>
    <t>1200</t>
  </si>
  <si>
    <t>2129</t>
  </si>
  <si>
    <t>4750</t>
  </si>
  <si>
    <t>6995</t>
  </si>
  <si>
    <t>8584</t>
  </si>
  <si>
    <t>2069</t>
  </si>
  <si>
    <t>6670</t>
  </si>
  <si>
    <t>9012</t>
  </si>
  <si>
    <t>7030</t>
  </si>
  <si>
    <t>9794</t>
  </si>
  <si>
    <t>2256</t>
  </si>
  <si>
    <t>8284</t>
  </si>
  <si>
    <t>6128</t>
  </si>
  <si>
    <t>3799</t>
  </si>
  <si>
    <t>5809</t>
  </si>
  <si>
    <t>5469</t>
  </si>
  <si>
    <t>0238</t>
  </si>
  <si>
    <t>0645</t>
  </si>
  <si>
    <t>5145</t>
  </si>
  <si>
    <t>2593</t>
  </si>
  <si>
    <t>1937</t>
  </si>
  <si>
    <t>8867</t>
  </si>
  <si>
    <t>9631</t>
  </si>
  <si>
    <t>5916</t>
  </si>
  <si>
    <t>8094</t>
  </si>
  <si>
    <t>9283</t>
  </si>
  <si>
    <t>4306</t>
  </si>
  <si>
    <t>1486</t>
  </si>
  <si>
    <t>6602</t>
  </si>
  <si>
    <t>4432</t>
  </si>
  <si>
    <t>3026</t>
  </si>
  <si>
    <t>0760</t>
  </si>
  <si>
    <t>6002</t>
  </si>
  <si>
    <t>1449</t>
  </si>
  <si>
    <t>3543</t>
  </si>
  <si>
    <t>4156</t>
  </si>
  <si>
    <t>6640</t>
  </si>
  <si>
    <t>4791</t>
  </si>
  <si>
    <t>7171</t>
  </si>
  <si>
    <t>6622</t>
  </si>
  <si>
    <t>6319</t>
  </si>
  <si>
    <t>4951</t>
  </si>
  <si>
    <t>2234</t>
  </si>
  <si>
    <t>4600</t>
  </si>
  <si>
    <t>0130</t>
  </si>
  <si>
    <t>1694</t>
  </si>
  <si>
    <t>2702</t>
  </si>
  <si>
    <t>8875</t>
  </si>
  <si>
    <t>0670</t>
  </si>
  <si>
    <t>4110</t>
  </si>
  <si>
    <t>1533</t>
  </si>
  <si>
    <t>7569</t>
  </si>
  <si>
    <t>7467</t>
  </si>
  <si>
    <t>1321</t>
  </si>
  <si>
    <t>4392</t>
  </si>
  <si>
    <t>4673</t>
  </si>
  <si>
    <t>6833</t>
  </si>
  <si>
    <t>3566</t>
  </si>
  <si>
    <t>3191</t>
  </si>
  <si>
    <t>9737</t>
  </si>
  <si>
    <t>4764</t>
  </si>
  <si>
    <t>2962</t>
  </si>
  <si>
    <t>5745</t>
  </si>
  <si>
    <t>2186</t>
  </si>
  <si>
    <t>2075</t>
  </si>
  <si>
    <t>9403</t>
  </si>
  <si>
    <t>7631</t>
  </si>
  <si>
    <t>0991</t>
  </si>
  <si>
    <t>2725</t>
  </si>
  <si>
    <t>7192</t>
  </si>
  <si>
    <t>5026</t>
  </si>
  <si>
    <t>6473</t>
  </si>
  <si>
    <t>8998</t>
  </si>
  <si>
    <t>6108</t>
  </si>
  <si>
    <t>8820</t>
  </si>
  <si>
    <t>1857</t>
  </si>
  <si>
    <t>8160</t>
  </si>
  <si>
    <t>7294</t>
  </si>
  <si>
    <t>0680</t>
  </si>
  <si>
    <t>6709</t>
  </si>
  <si>
    <t>7871</t>
  </si>
  <si>
    <t>8316</t>
  </si>
  <si>
    <t>1189</t>
  </si>
  <si>
    <t>6623</t>
  </si>
  <si>
    <t>6620</t>
  </si>
  <si>
    <t>2289</t>
  </si>
  <si>
    <t>4893</t>
  </si>
  <si>
    <t>4545</t>
  </si>
  <si>
    <t>2230</t>
  </si>
  <si>
    <t>0071</t>
  </si>
  <si>
    <t>9102</t>
  </si>
  <si>
    <t>0564</t>
  </si>
  <si>
    <t>4141</t>
  </si>
  <si>
    <t>1349</t>
  </si>
  <si>
    <t>3693</t>
  </si>
  <si>
    <t>1036</t>
  </si>
  <si>
    <t>0041</t>
  </si>
  <si>
    <t>1706</t>
  </si>
  <si>
    <t>7485</t>
  </si>
  <si>
    <t>2255</t>
  </si>
  <si>
    <t>1713</t>
  </si>
  <si>
    <t>5257</t>
  </si>
  <si>
    <t>1472</t>
  </si>
  <si>
    <t>1577</t>
  </si>
  <si>
    <t>4578</t>
  </si>
  <si>
    <t>5796</t>
  </si>
  <si>
    <t>5102</t>
  </si>
  <si>
    <t>1620</t>
  </si>
  <si>
    <t>9795</t>
  </si>
  <si>
    <t>0821</t>
  </si>
  <si>
    <t>4246</t>
  </si>
  <si>
    <t>6229</t>
  </si>
  <si>
    <t>0686</t>
  </si>
  <si>
    <t>3224</t>
  </si>
  <si>
    <t>3745</t>
  </si>
  <si>
    <t>0882</t>
  </si>
  <si>
    <t>6618</t>
  </si>
  <si>
    <t>6830</t>
  </si>
  <si>
    <t>7936</t>
  </si>
  <si>
    <t>9860</t>
  </si>
  <si>
    <t>3502</t>
  </si>
  <si>
    <t>7393</t>
  </si>
  <si>
    <t>56-33</t>
  </si>
  <si>
    <t>92-78</t>
  </si>
  <si>
    <t>03-99</t>
  </si>
  <si>
    <t>61-88</t>
  </si>
  <si>
    <t>62-79</t>
  </si>
  <si>
    <t>58-59</t>
  </si>
  <si>
    <t>98-24</t>
  </si>
  <si>
    <t>60-66</t>
  </si>
  <si>
    <t>54-96</t>
  </si>
  <si>
    <t>19-85</t>
  </si>
  <si>
    <t>70-68</t>
  </si>
  <si>
    <t>05-59</t>
  </si>
  <si>
    <t>54-58</t>
  </si>
  <si>
    <t>91-44</t>
  </si>
  <si>
    <t>28-00</t>
  </si>
  <si>
    <t>07-06</t>
  </si>
  <si>
    <t>17-19</t>
  </si>
  <si>
    <t>78-89</t>
  </si>
  <si>
    <t>54-76</t>
  </si>
  <si>
    <t>72-17</t>
  </si>
  <si>
    <t>60-11</t>
  </si>
  <si>
    <t>53-27</t>
  </si>
  <si>
    <t>17-73</t>
  </si>
  <si>
    <t>20-26</t>
  </si>
  <si>
    <t>03-69</t>
  </si>
  <si>
    <t>33-20</t>
  </si>
  <si>
    <t>21-39</t>
  </si>
  <si>
    <t>80-07</t>
  </si>
  <si>
    <t>02-65</t>
  </si>
  <si>
    <t>13-48</t>
  </si>
  <si>
    <t>47-77</t>
  </si>
  <si>
    <t>33-51</t>
  </si>
  <si>
    <t>67-14</t>
  </si>
  <si>
    <t>13-77</t>
  </si>
  <si>
    <t>73-00</t>
  </si>
  <si>
    <t>94-74</t>
  </si>
  <si>
    <t>00-00</t>
  </si>
  <si>
    <t>68-46</t>
  </si>
  <si>
    <t>94-90</t>
  </si>
  <si>
    <t>04-77</t>
  </si>
  <si>
    <t>77-77</t>
  </si>
  <si>
    <t>69-54</t>
  </si>
  <si>
    <t>75-59</t>
  </si>
  <si>
    <t>24-49</t>
  </si>
  <si>
    <t>32-37</t>
  </si>
  <si>
    <t>07-65</t>
  </si>
  <si>
    <t>15-28</t>
  </si>
  <si>
    <t>34-47</t>
  </si>
  <si>
    <t>31-45</t>
  </si>
  <si>
    <t>27-70</t>
  </si>
  <si>
    <t>67-67</t>
  </si>
  <si>
    <t>56-04</t>
  </si>
  <si>
    <t>43-64</t>
  </si>
  <si>
    <t>88-46</t>
  </si>
  <si>
    <t>46-26</t>
  </si>
  <si>
    <t>73-80</t>
  </si>
  <si>
    <t>41-68</t>
  </si>
  <si>
    <t>67-07</t>
  </si>
  <si>
    <t>45-26</t>
  </si>
  <si>
    <t>34-79</t>
  </si>
  <si>
    <t>85-27</t>
  </si>
  <si>
    <t>19-47</t>
  </si>
  <si>
    <t>85-22</t>
  </si>
  <si>
    <t>76-88</t>
  </si>
  <si>
    <t>97-61</t>
  </si>
  <si>
    <t>37-02</t>
  </si>
  <si>
    <t>13-68</t>
  </si>
  <si>
    <t>44-92</t>
  </si>
  <si>
    <t>11-87</t>
  </si>
  <si>
    <t>77-22</t>
  </si>
  <si>
    <t>80-40</t>
  </si>
  <si>
    <t>39-60</t>
  </si>
  <si>
    <t>13-63</t>
  </si>
  <si>
    <t>09-26</t>
  </si>
  <si>
    <t>37-83</t>
  </si>
  <si>
    <t>69-52</t>
  </si>
  <si>
    <t>30-07</t>
  </si>
  <si>
    <t>13-99</t>
  </si>
  <si>
    <t>06-11</t>
  </si>
  <si>
    <t>18-13</t>
  </si>
  <si>
    <t>66-89</t>
  </si>
  <si>
    <t>84-52</t>
  </si>
  <si>
    <t>29-79</t>
  </si>
  <si>
    <t>62-29</t>
  </si>
  <si>
    <t>96-25</t>
  </si>
  <si>
    <t>59-81</t>
  </si>
  <si>
    <t>73-59</t>
  </si>
  <si>
    <t>33-53</t>
  </si>
  <si>
    <t>45-45</t>
  </si>
  <si>
    <t>18-59</t>
  </si>
  <si>
    <t>35-15</t>
  </si>
  <si>
    <t>64-54</t>
  </si>
  <si>
    <t>09-65</t>
  </si>
  <si>
    <t>25-48</t>
  </si>
  <si>
    <t>43-92</t>
  </si>
  <si>
    <t>06-61</t>
  </si>
  <si>
    <t>92-09</t>
  </si>
  <si>
    <t>00-38</t>
  </si>
  <si>
    <t>39-20</t>
  </si>
  <si>
    <t>47-92</t>
  </si>
  <si>
    <t>83-89</t>
  </si>
  <si>
    <t>52-13</t>
  </si>
  <si>
    <t>53-56</t>
  </si>
  <si>
    <t>59-95</t>
  </si>
  <si>
    <t>60-61</t>
  </si>
  <si>
    <t>39-71</t>
  </si>
  <si>
    <t>51-15</t>
  </si>
  <si>
    <t>50-58</t>
  </si>
  <si>
    <t>66-65</t>
  </si>
  <si>
    <t>88-77</t>
  </si>
  <si>
    <t>58-58</t>
  </si>
  <si>
    <t>44-69</t>
  </si>
  <si>
    <t>52-40</t>
  </si>
  <si>
    <t>57-94</t>
  </si>
  <si>
    <t>92-01</t>
  </si>
  <si>
    <t>30-54</t>
  </si>
  <si>
    <t>44-49</t>
  </si>
  <si>
    <t>37-78</t>
  </si>
  <si>
    <t>79-27</t>
  </si>
  <si>
    <t>53-94</t>
  </si>
  <si>
    <t>71-01</t>
  </si>
  <si>
    <t>46-66</t>
  </si>
  <si>
    <t>84-49</t>
  </si>
  <si>
    <t>93-75</t>
  </si>
  <si>
    <t>95-76</t>
  </si>
  <si>
    <t>=ПРАВСИМВ(D6;5)</t>
  </si>
  <si>
    <t>03-16</t>
  </si>
  <si>
    <t>12-12</t>
  </si>
  <si>
    <t>Отчет о пожертвованиях, поступивших на номер 3443 и 7535 за октябрь 2016 г.</t>
  </si>
  <si>
    <t>3678</t>
  </si>
  <si>
    <t>2396</t>
  </si>
  <si>
    <t>0441</t>
  </si>
  <si>
    <t>2521</t>
  </si>
  <si>
    <t>9598</t>
  </si>
  <si>
    <t>9228</t>
  </si>
  <si>
    <t>0317</t>
  </si>
  <si>
    <t>8919</t>
  </si>
  <si>
    <t>6160</t>
  </si>
  <si>
    <t>6553</t>
  </si>
  <si>
    <t>1080</t>
  </si>
  <si>
    <t>5040</t>
  </si>
  <si>
    <t>0061</t>
  </si>
  <si>
    <t>3725</t>
  </si>
  <si>
    <t>5334</t>
  </si>
  <si>
    <t>2584</t>
  </si>
  <si>
    <t>3335</t>
  </si>
  <si>
    <t>3519</t>
  </si>
  <si>
    <t>4662</t>
  </si>
  <si>
    <t>8554</t>
  </si>
  <si>
    <t>5549</t>
  </si>
  <si>
    <t>9560</t>
  </si>
  <si>
    <t>1803</t>
  </si>
  <si>
    <t>0667</t>
  </si>
  <si>
    <t>1031</t>
  </si>
  <si>
    <t>4934</t>
  </si>
  <si>
    <t>1038</t>
  </si>
  <si>
    <t>8169</t>
  </si>
  <si>
    <t>6034</t>
  </si>
  <si>
    <t>1522</t>
  </si>
  <si>
    <t>1142</t>
  </si>
  <si>
    <t>7681</t>
  </si>
  <si>
    <t>3944</t>
  </si>
  <si>
    <t>5652</t>
  </si>
  <si>
    <t>6199</t>
  </si>
  <si>
    <t>7676</t>
  </si>
  <si>
    <t>6226</t>
  </si>
  <si>
    <t>7648</t>
  </si>
  <si>
    <t>0916</t>
  </si>
  <si>
    <t>4344</t>
  </si>
  <si>
    <t>8776</t>
  </si>
  <si>
    <t>0457</t>
  </si>
  <si>
    <t>4655</t>
  </si>
  <si>
    <t>6150</t>
  </si>
  <si>
    <t>9643</t>
  </si>
  <si>
    <t>9709</t>
  </si>
  <si>
    <t>0576</t>
  </si>
  <si>
    <t>4417</t>
  </si>
  <si>
    <t>2613</t>
  </si>
  <si>
    <t>9063</t>
  </si>
  <si>
    <t>5763</t>
  </si>
  <si>
    <t>0090</t>
  </si>
  <si>
    <t>0705</t>
  </si>
  <si>
    <t>9735</t>
  </si>
  <si>
    <t>7878</t>
  </si>
  <si>
    <t>9009</t>
  </si>
  <si>
    <t>3766</t>
  </si>
  <si>
    <t>4549</t>
  </si>
  <si>
    <t>4122</t>
  </si>
  <si>
    <t>8775</t>
  </si>
  <si>
    <t>7632</t>
  </si>
  <si>
    <t>9070</t>
  </si>
  <si>
    <t>0596</t>
  </si>
  <si>
    <t>3103</t>
  </si>
  <si>
    <t>2404</t>
  </si>
  <si>
    <t>6508</t>
  </si>
  <si>
    <t>8719</t>
  </si>
  <si>
    <t>6578</t>
  </si>
  <si>
    <t>0470</t>
  </si>
  <si>
    <t>5092</t>
  </si>
  <si>
    <t>8700</t>
  </si>
  <si>
    <t>0080</t>
  </si>
  <si>
    <t>5589</t>
  </si>
  <si>
    <t>2373</t>
  </si>
  <si>
    <t>1379</t>
  </si>
  <si>
    <t>3450</t>
  </si>
  <si>
    <t>9269</t>
  </si>
  <si>
    <t>8023</t>
  </si>
  <si>
    <t>2076</t>
  </si>
  <si>
    <t>4624</t>
  </si>
  <si>
    <t>3784</t>
  </si>
  <si>
    <t>0203</t>
  </si>
  <si>
    <t>0108</t>
  </si>
  <si>
    <t>2590</t>
  </si>
  <si>
    <t>7801</t>
  </si>
  <si>
    <t>7405</t>
  </si>
  <si>
    <t>9313</t>
  </si>
  <si>
    <t>6035</t>
  </si>
  <si>
    <t>4418</t>
  </si>
  <si>
    <t>4674</t>
  </si>
  <si>
    <t>9226</t>
  </si>
  <si>
    <t>0264</t>
  </si>
  <si>
    <t>4407</t>
  </si>
  <si>
    <t>2131</t>
  </si>
  <si>
    <t>7668</t>
  </si>
  <si>
    <t>1300</t>
  </si>
  <si>
    <t>3574</t>
  </si>
  <si>
    <t>6010</t>
  </si>
  <si>
    <t>1573</t>
  </si>
  <si>
    <t>0404</t>
  </si>
  <si>
    <t>2157</t>
  </si>
  <si>
    <t>5451</t>
  </si>
  <si>
    <t>0223</t>
  </si>
  <si>
    <t>8560</t>
  </si>
  <si>
    <t>7175</t>
  </si>
  <si>
    <t>6716</t>
  </si>
  <si>
    <t>3457</t>
  </si>
  <si>
    <t>6051</t>
  </si>
  <si>
    <t>6977</t>
  </si>
  <si>
    <t>2737</t>
  </si>
  <si>
    <t>6838</t>
  </si>
  <si>
    <t>0790</t>
  </si>
  <si>
    <t>4354</t>
  </si>
  <si>
    <t>7222</t>
  </si>
  <si>
    <t>3060</t>
  </si>
  <si>
    <t>8322</t>
  </si>
  <si>
    <t>3608</t>
  </si>
  <si>
    <t>1402</t>
  </si>
  <si>
    <t>5901</t>
  </si>
  <si>
    <t>9804</t>
  </si>
  <si>
    <t>8173</t>
  </si>
  <si>
    <t>9454</t>
  </si>
  <si>
    <t>6666</t>
  </si>
  <si>
    <t>5150</t>
  </si>
  <si>
    <t>1661</t>
  </si>
  <si>
    <t>8731</t>
  </si>
  <si>
    <t>2597</t>
  </si>
  <si>
    <t>6797</t>
  </si>
  <si>
    <t>5005</t>
  </si>
  <si>
    <t>4632</t>
  </si>
  <si>
    <t>8475</t>
  </si>
  <si>
    <t>3247</t>
  </si>
  <si>
    <t>1941</t>
  </si>
  <si>
    <t>9535</t>
  </si>
  <si>
    <t>2424</t>
  </si>
  <si>
    <t>1234</t>
  </si>
  <si>
    <t>7311</t>
  </si>
  <si>
    <t>0028</t>
  </si>
  <si>
    <t>5715</t>
  </si>
  <si>
    <t>2987</t>
  </si>
  <si>
    <t>7483</t>
  </si>
  <si>
    <t>0392</t>
  </si>
  <si>
    <t>0677</t>
  </si>
  <si>
    <t>4484</t>
  </si>
  <si>
    <t>7525</t>
  </si>
  <si>
    <t>0472</t>
  </si>
  <si>
    <t>1557</t>
  </si>
  <si>
    <t>6959</t>
  </si>
  <si>
    <t>5669</t>
  </si>
  <si>
    <t>3553</t>
  </si>
  <si>
    <t>7963</t>
  </si>
  <si>
    <t>9777</t>
  </si>
  <si>
    <t>8147</t>
  </si>
  <si>
    <t>3755</t>
  </si>
  <si>
    <t>1478</t>
  </si>
  <si>
    <t>7253</t>
  </si>
  <si>
    <t>2950</t>
  </si>
  <si>
    <t>1779</t>
  </si>
  <si>
    <t>2140</t>
  </si>
  <si>
    <t>1650</t>
  </si>
  <si>
    <t>5495</t>
  </si>
  <si>
    <t>0355</t>
  </si>
  <si>
    <t>3758</t>
  </si>
  <si>
    <t>6841</t>
  </si>
  <si>
    <t>9578</t>
  </si>
  <si>
    <t>0064</t>
  </si>
  <si>
    <t>0926</t>
  </si>
  <si>
    <t>1500</t>
  </si>
  <si>
    <t>8268</t>
  </si>
  <si>
    <t>8634</t>
  </si>
  <si>
    <t>1360</t>
  </si>
  <si>
    <t>7118</t>
  </si>
  <si>
    <t>3082</t>
  </si>
  <si>
    <t>4479</t>
  </si>
  <si>
    <t>1602</t>
  </si>
  <si>
    <t>4492</t>
  </si>
  <si>
    <t>6078</t>
  </si>
  <si>
    <t>8762</t>
  </si>
  <si>
    <t>7440</t>
  </si>
  <si>
    <t>5140</t>
  </si>
  <si>
    <t>0721</t>
  </si>
  <si>
    <t>8608</t>
  </si>
  <si>
    <t>9504</t>
  </si>
  <si>
    <t>4210</t>
  </si>
  <si>
    <t>8445</t>
  </si>
  <si>
    <t>6619</t>
  </si>
  <si>
    <t>5505</t>
  </si>
  <si>
    <t>7981</t>
  </si>
  <si>
    <t>9592</t>
  </si>
  <si>
    <t>9292</t>
  </si>
  <si>
    <t>2257</t>
  </si>
  <si>
    <t>7679</t>
  </si>
  <si>
    <t>4983</t>
  </si>
  <si>
    <t>1768</t>
  </si>
  <si>
    <t>7909</t>
  </si>
  <si>
    <t>4151</t>
  </si>
  <si>
    <t>3703</t>
  </si>
  <si>
    <t>0325</t>
  </si>
  <si>
    <t>1673</t>
  </si>
  <si>
    <t>3024</t>
  </si>
  <si>
    <t>6444</t>
  </si>
  <si>
    <t>4444</t>
  </si>
  <si>
    <t>2089</t>
  </si>
  <si>
    <t>2488</t>
  </si>
  <si>
    <t>7428</t>
  </si>
  <si>
    <t>6681</t>
  </si>
  <si>
    <t>2908</t>
  </si>
  <si>
    <t>3843</t>
  </si>
  <si>
    <t>4789</t>
  </si>
  <si>
    <t>6879</t>
  </si>
  <si>
    <t>6515</t>
  </si>
  <si>
    <t>6203</t>
  </si>
  <si>
    <t>9986</t>
  </si>
  <si>
    <t>0881</t>
  </si>
  <si>
    <t>6552</t>
  </si>
  <si>
    <t>3712</t>
  </si>
  <si>
    <t>8139</t>
  </si>
  <si>
    <t>5009</t>
  </si>
  <si>
    <t>7928</t>
  </si>
  <si>
    <t>9527</t>
  </si>
  <si>
    <t>1929</t>
  </si>
  <si>
    <t>5383</t>
  </si>
  <si>
    <t>9617</t>
  </si>
  <si>
    <t>2185</t>
  </si>
  <si>
    <t>4360</t>
  </si>
  <si>
    <t>5806</t>
  </si>
  <si>
    <t>6826</t>
  </si>
  <si>
    <t>6523</t>
  </si>
  <si>
    <t>3938</t>
  </si>
  <si>
    <t>7992</t>
  </si>
  <si>
    <t>4936</t>
  </si>
  <si>
    <t>0854</t>
  </si>
  <si>
    <t>0015</t>
  </si>
  <si>
    <t>1447</t>
  </si>
  <si>
    <t>5878</t>
  </si>
  <si>
    <t>3435</t>
  </si>
  <si>
    <t>4584</t>
  </si>
  <si>
    <t>9654</t>
  </si>
  <si>
    <t>0709</t>
  </si>
  <si>
    <t>1057</t>
  </si>
  <si>
    <t>0915</t>
  </si>
  <si>
    <t>5771</t>
  </si>
  <si>
    <t>1298</t>
  </si>
  <si>
    <t>3904</t>
  </si>
  <si>
    <t>9717</t>
  </si>
  <si>
    <t>2267</t>
  </si>
  <si>
    <t>1054</t>
  </si>
  <si>
    <t>0880</t>
  </si>
  <si>
    <t>9778</t>
  </si>
  <si>
    <t>8781</t>
  </si>
  <si>
    <t>0810</t>
  </si>
  <si>
    <t>1963</t>
  </si>
  <si>
    <t>8465</t>
  </si>
  <si>
    <t>8163</t>
  </si>
  <si>
    <t>2252</t>
  </si>
  <si>
    <t>0135</t>
  </si>
  <si>
    <t>3508</t>
  </si>
  <si>
    <t>5689</t>
  </si>
  <si>
    <t>1126</t>
  </si>
  <si>
    <t>9480</t>
  </si>
  <si>
    <t>3185</t>
  </si>
  <si>
    <t>6557</t>
  </si>
  <si>
    <t>4818</t>
  </si>
  <si>
    <t>5135</t>
  </si>
  <si>
    <t>7155</t>
  </si>
  <si>
    <t>5719</t>
  </si>
  <si>
    <t>4428</t>
  </si>
  <si>
    <t>6700</t>
  </si>
  <si>
    <t>5111</t>
  </si>
  <si>
    <t>6454</t>
  </si>
  <si>
    <t>3287</t>
  </si>
  <si>
    <t>6789</t>
  </si>
  <si>
    <t>4264</t>
  </si>
  <si>
    <t>3780</t>
  </si>
  <si>
    <t>2079</t>
  </si>
  <si>
    <t>7103</t>
  </si>
  <si>
    <t>7056</t>
  </si>
  <si>
    <t>8194</t>
  </si>
  <si>
    <t>8972</t>
  </si>
  <si>
    <t>8520</t>
  </si>
  <si>
    <t>1021</t>
  </si>
  <si>
    <t>0411</t>
  </si>
  <si>
    <t>7511</t>
  </si>
  <si>
    <t>3604</t>
  </si>
  <si>
    <t>7477</t>
  </si>
  <si>
    <t>1143</t>
  </si>
  <si>
    <t>9233</t>
  </si>
  <si>
    <t>4707</t>
  </si>
  <si>
    <t>2912</t>
  </si>
  <si>
    <t>7656</t>
  </si>
  <si>
    <t>5805</t>
  </si>
  <si>
    <t>0065</t>
  </si>
  <si>
    <t>7970</t>
  </si>
  <si>
    <t>6249</t>
  </si>
  <si>
    <t>2200</t>
  </si>
  <si>
    <t>1096</t>
  </si>
  <si>
    <t>7378</t>
  </si>
  <si>
    <t>1540</t>
  </si>
  <si>
    <t>0314</t>
  </si>
  <si>
    <t>9344</t>
  </si>
  <si>
    <t>5329</t>
  </si>
  <si>
    <t>0617</t>
  </si>
  <si>
    <t>3289</t>
  </si>
  <si>
    <t>7356</t>
  </si>
  <si>
    <t>5718</t>
  </si>
  <si>
    <t>4021</t>
  </si>
  <si>
    <t>4998</t>
  </si>
  <si>
    <t>0248</t>
  </si>
  <si>
    <t>6740</t>
  </si>
  <si>
    <t>8070</t>
  </si>
  <si>
    <t>3255</t>
  </si>
  <si>
    <t>5661</t>
  </si>
  <si>
    <t>2276</t>
  </si>
  <si>
    <t>6717</t>
  </si>
  <si>
    <t>3568</t>
  </si>
  <si>
    <t>9178</t>
  </si>
  <si>
    <t>9676</t>
  </si>
  <si>
    <t>7590</t>
  </si>
  <si>
    <t>9979</t>
  </si>
  <si>
    <t>2494</t>
  </si>
  <si>
    <t>8687</t>
  </si>
  <si>
    <t>0198</t>
  </si>
  <si>
    <t>8917</t>
  </si>
  <si>
    <t>2901</t>
  </si>
  <si>
    <t>0942</t>
  </si>
  <si>
    <t>6823</t>
  </si>
  <si>
    <t>3617</t>
  </si>
  <si>
    <t>3663</t>
  </si>
  <si>
    <t>0724</t>
  </si>
  <si>
    <t>3905</t>
  </si>
  <si>
    <t>8836</t>
  </si>
  <si>
    <t>1047</t>
  </si>
  <si>
    <t>4145</t>
  </si>
  <si>
    <t>8946</t>
  </si>
  <si>
    <t>6181</t>
  </si>
  <si>
    <t>6641</t>
  </si>
  <si>
    <t>9620</t>
  </si>
  <si>
    <t>2548</t>
  </si>
  <si>
    <t>5367</t>
  </si>
  <si>
    <t>8870</t>
  </si>
  <si>
    <t>0105</t>
  </si>
  <si>
    <t>1304</t>
  </si>
  <si>
    <t>1114</t>
  </si>
  <si>
    <t>9801</t>
  </si>
  <si>
    <t>7404</t>
  </si>
  <si>
    <t>5736</t>
  </si>
  <si>
    <t>0260</t>
  </si>
  <si>
    <t>4351</t>
  </si>
  <si>
    <t>4323</t>
  </si>
  <si>
    <t>4737</t>
  </si>
  <si>
    <t>8619</t>
  </si>
  <si>
    <t>1757</t>
  </si>
  <si>
    <t>1901</t>
  </si>
  <si>
    <t>4114</t>
  </si>
  <si>
    <t>1520</t>
  </si>
  <si>
    <t>0783</t>
  </si>
  <si>
    <t>4185</t>
  </si>
  <si>
    <t>7330</t>
  </si>
  <si>
    <t>1442</t>
  </si>
  <si>
    <t>3183</t>
  </si>
  <si>
    <t>8790</t>
  </si>
  <si>
    <t>9782</t>
  </si>
  <si>
    <t>9611</t>
  </si>
  <si>
    <t>8236</t>
  </si>
  <si>
    <t>1467</t>
  </si>
  <si>
    <t>4128</t>
  </si>
  <si>
    <t>3567</t>
  </si>
  <si>
    <t>1283</t>
  </si>
  <si>
    <t>5858</t>
  </si>
  <si>
    <t>2477</t>
  </si>
  <si>
    <t>7372</t>
  </si>
  <si>
    <t>4718</t>
  </si>
  <si>
    <t>0219</t>
  </si>
  <si>
    <t>4800</t>
  </si>
  <si>
    <t>6381</t>
  </si>
  <si>
    <t>1674</t>
  </si>
  <si>
    <t>9964</t>
  </si>
  <si>
    <t>5831</t>
  </si>
  <si>
    <t>5966</t>
  </si>
  <si>
    <t>2591</t>
  </si>
  <si>
    <t>5776</t>
  </si>
  <si>
    <t>9496</t>
  </si>
  <si>
    <t>2810</t>
  </si>
  <si>
    <t>7363</t>
  </si>
  <si>
    <t>2215</t>
  </si>
  <si>
    <t>5732</t>
  </si>
  <si>
    <t>7872</t>
  </si>
  <si>
    <t>1056</t>
  </si>
  <si>
    <t>1793</t>
  </si>
  <si>
    <t>1309</t>
  </si>
  <si>
    <t>4879</t>
  </si>
  <si>
    <t>9945</t>
  </si>
  <si>
    <t>5136</t>
  </si>
  <si>
    <t>6514</t>
  </si>
  <si>
    <t>5233</t>
  </si>
  <si>
    <t>8736</t>
  </si>
  <si>
    <t>5155</t>
  </si>
  <si>
    <t>6586</t>
  </si>
  <si>
    <t>6565</t>
  </si>
  <si>
    <t>6747</t>
  </si>
  <si>
    <t>9652</t>
  </si>
  <si>
    <t>5038</t>
  </si>
  <si>
    <t>8296</t>
  </si>
  <si>
    <t>3113</t>
  </si>
  <si>
    <t>1861</t>
  </si>
  <si>
    <t>3900</t>
  </si>
  <si>
    <t>2492</t>
  </si>
  <si>
    <t>1858</t>
  </si>
  <si>
    <t>2998</t>
  </si>
  <si>
    <t>3818</t>
  </si>
  <si>
    <t>6908</t>
  </si>
  <si>
    <t>8339</t>
  </si>
  <si>
    <t>0091</t>
  </si>
  <si>
    <t>9007</t>
  </si>
  <si>
    <t>6825</t>
  </si>
  <si>
    <t>6631</t>
  </si>
  <si>
    <t>3978</t>
  </si>
  <si>
    <t>9530</t>
  </si>
  <si>
    <t>2165</t>
  </si>
  <si>
    <t>1885</t>
  </si>
  <si>
    <t>7693</t>
  </si>
  <si>
    <t>3175</t>
  </si>
  <si>
    <t>9921</t>
  </si>
  <si>
    <t>3873</t>
  </si>
  <si>
    <t>7042</t>
  </si>
  <si>
    <t>6119</t>
  </si>
  <si>
    <t>2568</t>
  </si>
  <si>
    <t>7581</t>
  </si>
  <si>
    <t>8716</t>
  </si>
  <si>
    <t>6739</t>
  </si>
  <si>
    <t>9311</t>
  </si>
  <si>
    <t>7371</t>
  </si>
  <si>
    <t>5320</t>
  </si>
  <si>
    <t>3188</t>
  </si>
  <si>
    <t>8397</t>
  </si>
  <si>
    <t>2553</t>
  </si>
  <si>
    <t>9307</t>
  </si>
  <si>
    <t>8502</t>
  </si>
  <si>
    <t>2197</t>
  </si>
  <si>
    <t>4288</t>
  </si>
  <si>
    <t>0579</t>
  </si>
  <si>
    <t>4487</t>
  </si>
  <si>
    <t>8645</t>
  </si>
  <si>
    <t>0560</t>
  </si>
  <si>
    <t>5803</t>
  </si>
  <si>
    <t>2491</t>
  </si>
  <si>
    <t>3275</t>
  </si>
  <si>
    <t>1741</t>
  </si>
  <si>
    <t>1526</t>
  </si>
  <si>
    <t>6668</t>
  </si>
  <si>
    <t>0545</t>
  </si>
  <si>
    <t>8101</t>
  </si>
  <si>
    <t>0687</t>
  </si>
  <si>
    <t>1814</t>
  </si>
  <si>
    <t>7633</t>
  </si>
  <si>
    <t>4387</t>
  </si>
  <si>
    <t>6398</t>
  </si>
  <si>
    <t>2462</t>
  </si>
  <si>
    <t>3592</t>
  </si>
  <si>
    <t>6750</t>
  </si>
  <si>
    <t>8211</t>
  </si>
  <si>
    <t>5073</t>
  </si>
  <si>
    <t>3297</t>
  </si>
  <si>
    <t>1687</t>
  </si>
  <si>
    <t>8010</t>
  </si>
  <si>
    <t>6519</t>
  </si>
  <si>
    <t>8588</t>
  </si>
  <si>
    <t>8264</t>
  </si>
  <si>
    <t>8057</t>
  </si>
  <si>
    <t>3290</t>
  </si>
  <si>
    <t>7331</t>
  </si>
  <si>
    <t>5098</t>
  </si>
  <si>
    <t>9635</t>
  </si>
  <si>
    <t>2093</t>
  </si>
  <si>
    <t>1938</t>
  </si>
  <si>
    <t>3206</t>
  </si>
  <si>
    <t>9074</t>
  </si>
  <si>
    <t>1073</t>
  </si>
  <si>
    <t>1084</t>
  </si>
  <si>
    <t>4102</t>
  </si>
  <si>
    <t>9538</t>
  </si>
  <si>
    <t>2295</t>
  </si>
  <si>
    <t>4524</t>
  </si>
  <si>
    <t>5002</t>
  </si>
  <si>
    <t>9556</t>
  </si>
  <si>
    <t>1215</t>
  </si>
  <si>
    <t>0498</t>
  </si>
  <si>
    <t>3702</t>
  </si>
  <si>
    <t>3293</t>
  </si>
  <si>
    <t>7114</t>
  </si>
  <si>
    <t>5994</t>
  </si>
  <si>
    <t>0199</t>
  </si>
  <si>
    <t>0177</t>
  </si>
  <si>
    <t>5168</t>
  </si>
  <si>
    <t>3071</t>
  </si>
  <si>
    <t>7420</t>
  </si>
  <si>
    <t>6070</t>
  </si>
  <si>
    <t>2051</t>
  </si>
  <si>
    <t>2710</t>
  </si>
  <si>
    <t>0639</t>
  </si>
  <si>
    <t>8766</t>
  </si>
  <si>
    <t>4092</t>
  </si>
  <si>
    <t>4825</t>
  </si>
  <si>
    <t>1320</t>
  </si>
  <si>
    <t>8884</t>
  </si>
  <si>
    <t>1132</t>
  </si>
  <si>
    <t>2469</t>
  </si>
  <si>
    <t>7502</t>
  </si>
  <si>
    <t>0965</t>
  </si>
  <si>
    <t>5042</t>
  </si>
  <si>
    <t>0819</t>
  </si>
  <si>
    <t>3741</t>
  </si>
  <si>
    <t>1264</t>
  </si>
  <si>
    <t>9510</t>
  </si>
  <si>
    <t>0715</t>
  </si>
  <si>
    <t>9016</t>
  </si>
  <si>
    <t>4112</t>
  </si>
  <si>
    <t>5189</t>
  </si>
  <si>
    <t>3787</t>
  </si>
  <si>
    <t>4394</t>
  </si>
  <si>
    <t>2958</t>
  </si>
  <si>
    <t>9828</t>
  </si>
  <si>
    <t>6790</t>
  </si>
  <si>
    <t>2581</t>
  </si>
  <si>
    <t>3503</t>
  </si>
  <si>
    <t>4191</t>
  </si>
  <si>
    <t>5784</t>
  </si>
  <si>
    <t>1334</t>
  </si>
  <si>
    <t>6594</t>
  </si>
  <si>
    <t>1194</t>
  </si>
  <si>
    <t>3170</t>
  </si>
  <si>
    <t>6165</t>
  </si>
  <si>
    <t>4107</t>
  </si>
  <si>
    <t>5007</t>
  </si>
  <si>
    <t>0121</t>
  </si>
  <si>
    <t>4690</t>
  </si>
  <si>
    <t>5185</t>
  </si>
  <si>
    <t>9024</t>
  </si>
  <si>
    <t>0857</t>
  </si>
  <si>
    <t>1544</t>
  </si>
  <si>
    <t>8994</t>
  </si>
  <si>
    <t>5475</t>
  </si>
  <si>
    <t>0379</t>
  </si>
  <si>
    <t>6414</t>
  </si>
  <si>
    <t>8675</t>
  </si>
  <si>
    <t>2683</t>
  </si>
  <si>
    <t>7596</t>
  </si>
  <si>
    <t>2905</t>
  </si>
  <si>
    <t>6680</t>
  </si>
  <si>
    <t>2030</t>
  </si>
  <si>
    <t>2526</t>
  </si>
  <si>
    <t>1046</t>
  </si>
  <si>
    <t>8565</t>
  </si>
  <si>
    <t>2183</t>
  </si>
  <si>
    <t>2910</t>
  </si>
  <si>
    <t>4196</t>
  </si>
  <si>
    <t>6278</t>
  </si>
  <si>
    <t>8446</t>
  </si>
  <si>
    <t>3314</t>
  </si>
  <si>
    <t>1327</t>
  </si>
  <si>
    <t>3420</t>
  </si>
  <si>
    <t>4915</t>
  </si>
  <si>
    <t>6890</t>
  </si>
  <si>
    <t>2171</t>
  </si>
  <si>
    <t>7300</t>
  </si>
  <si>
    <t>2655</t>
  </si>
  <si>
    <t>7281</t>
  </si>
  <si>
    <t>8353</t>
  </si>
  <si>
    <t>9900</t>
  </si>
  <si>
    <t>7471</t>
  </si>
  <si>
    <t>6846</t>
  </si>
  <si>
    <t>5521</t>
  </si>
  <si>
    <t>4848</t>
  </si>
  <si>
    <t>9969</t>
  </si>
  <si>
    <t>2403</t>
  </si>
  <si>
    <t>7841</t>
  </si>
  <si>
    <t>4897</t>
  </si>
  <si>
    <t>3957</t>
  </si>
  <si>
    <t>7665</t>
  </si>
  <si>
    <t>5343</t>
  </si>
  <si>
    <t>4548</t>
  </si>
  <si>
    <t>5946</t>
  </si>
  <si>
    <t>0833</t>
  </si>
  <si>
    <t>7971</t>
  </si>
  <si>
    <t>8984</t>
  </si>
  <si>
    <t>3168</t>
  </si>
  <si>
    <t>2270</t>
  </si>
  <si>
    <t>9692</t>
  </si>
  <si>
    <t>0748</t>
  </si>
  <si>
    <t>7602</t>
  </si>
  <si>
    <t>8281</t>
  </si>
  <si>
    <t>6327</t>
  </si>
  <si>
    <t>4866</t>
  </si>
  <si>
    <t>3340</t>
  </si>
  <si>
    <t>0251</t>
  </si>
  <si>
    <t>1729</t>
  </si>
  <si>
    <t>2638</t>
  </si>
  <si>
    <t>8359</t>
  </si>
  <si>
    <t>4777</t>
  </si>
  <si>
    <t>9188</t>
  </si>
  <si>
    <t>2454</t>
  </si>
  <si>
    <t>9809</t>
  </si>
  <si>
    <t>9992</t>
  </si>
  <si>
    <t>7750</t>
  </si>
  <si>
    <t>0257</t>
  </si>
  <si>
    <t>9153</t>
  </si>
  <si>
    <t>6262</t>
  </si>
  <si>
    <t>5348</t>
  </si>
  <si>
    <t>2545</t>
  </si>
  <si>
    <t>9783</t>
  </si>
  <si>
    <t>9210</t>
  </si>
  <si>
    <t>5913</t>
  </si>
  <si>
    <t>3044</t>
  </si>
  <si>
    <t>2001</t>
  </si>
  <si>
    <t>9296</t>
  </si>
  <si>
    <t>9821</t>
  </si>
  <si>
    <t>7431</t>
  </si>
  <si>
    <t>2264</t>
  </si>
  <si>
    <t>8229</t>
  </si>
  <si>
    <t>7703</t>
  </si>
  <si>
    <t>6299</t>
  </si>
  <si>
    <t>9602</t>
  </si>
  <si>
    <t>4115</t>
  </si>
  <si>
    <t>9812</t>
  </si>
  <si>
    <t>5093</t>
  </si>
  <si>
    <t>8128</t>
  </si>
  <si>
    <t>3609</t>
  </si>
  <si>
    <t>0418</t>
  </si>
  <si>
    <t>1191</t>
  </si>
  <si>
    <t>7470</t>
  </si>
  <si>
    <t>9077</t>
  </si>
  <si>
    <t>6885</t>
  </si>
  <si>
    <t>9196</t>
  </si>
  <si>
    <t>5461</t>
  </si>
  <si>
    <t>8615</t>
  </si>
  <si>
    <t>1463</t>
  </si>
  <si>
    <t>9013</t>
  </si>
  <si>
    <t>6920</t>
  </si>
  <si>
    <t>6236</t>
  </si>
  <si>
    <t>1135</t>
  </si>
  <si>
    <t>9378</t>
  </si>
  <si>
    <t>9562</t>
  </si>
  <si>
    <t>0030</t>
  </si>
  <si>
    <t>5850</t>
  </si>
  <si>
    <t>5819</t>
  </si>
  <si>
    <t>9656</t>
  </si>
  <si>
    <t>5258</t>
  </si>
  <si>
    <t>2471</t>
  </si>
  <si>
    <t>2952</t>
  </si>
  <si>
    <t>9438</t>
  </si>
  <si>
    <t>6907</t>
  </si>
  <si>
    <t>6582</t>
  </si>
  <si>
    <t>2225</t>
  </si>
  <si>
    <t>1531</t>
  </si>
  <si>
    <t>3657</t>
  </si>
  <si>
    <t>0527</t>
  </si>
  <si>
    <t>2968</t>
  </si>
  <si>
    <t>2088</t>
  </si>
  <si>
    <t>8401</t>
  </si>
  <si>
    <t>9492</t>
  </si>
  <si>
    <t>6116</t>
  </si>
  <si>
    <t>2059</t>
  </si>
  <si>
    <t>9650</t>
  </si>
  <si>
    <t>4947</t>
  </si>
  <si>
    <t>7766</t>
  </si>
  <si>
    <t>2589</t>
  </si>
  <si>
    <t>9719</t>
  </si>
  <si>
    <t>4725</t>
  </si>
  <si>
    <t>0345</t>
  </si>
  <si>
    <t>3672</t>
  </si>
  <si>
    <t>7997</t>
  </si>
  <si>
    <t>0977</t>
  </si>
  <si>
    <t>3259</t>
  </si>
  <si>
    <t>5313</t>
  </si>
  <si>
    <t>8044</t>
  </si>
  <si>
    <t>3157</t>
  </si>
  <si>
    <t>6315</t>
  </si>
  <si>
    <t>7793</t>
  </si>
  <si>
    <t>1894</t>
  </si>
  <si>
    <t>1548</t>
  </si>
  <si>
    <t>5054</t>
  </si>
  <si>
    <t>7400</t>
  </si>
  <si>
    <t>5713</t>
  </si>
  <si>
    <t>5311</t>
  </si>
  <si>
    <t>1232</t>
  </si>
  <si>
    <t>7449</t>
  </si>
  <si>
    <t>9245</t>
  </si>
  <si>
    <t>9014</t>
  </si>
  <si>
    <t>0666</t>
  </si>
  <si>
    <t>3875</t>
  </si>
  <si>
    <t>3119</t>
  </si>
  <si>
    <t>6939</t>
  </si>
  <si>
    <t>7749</t>
  </si>
  <si>
    <t>9479</t>
  </si>
  <si>
    <t>3062</t>
  </si>
  <si>
    <t>1470</t>
  </si>
  <si>
    <t>5462</t>
  </si>
  <si>
    <t>7879</t>
  </si>
  <si>
    <t>5671</t>
  </si>
  <si>
    <t>8895</t>
  </si>
  <si>
    <t>7515</t>
  </si>
  <si>
    <t>7165</t>
  </si>
  <si>
    <t>2080</t>
  </si>
  <si>
    <t>3563</t>
  </si>
  <si>
    <t>5356</t>
  </si>
  <si>
    <t>1291</t>
  </si>
  <si>
    <t>1212</t>
  </si>
  <si>
    <t>2889</t>
  </si>
  <si>
    <t>9045</t>
  </si>
  <si>
    <t>5296</t>
  </si>
  <si>
    <t>9519</t>
  </si>
  <si>
    <t>9415</t>
  </si>
  <si>
    <t>8200</t>
  </si>
  <si>
    <t>8081</t>
  </si>
  <si>
    <t>3023</t>
  </si>
  <si>
    <t>4684</t>
  </si>
  <si>
    <t>0316</t>
  </si>
  <si>
    <t>9006</t>
  </si>
  <si>
    <t>0634</t>
  </si>
  <si>
    <t>0008</t>
  </si>
  <si>
    <t>1581</t>
  </si>
  <si>
    <t>8192</t>
  </si>
  <si>
    <t>4123</t>
  </si>
  <si>
    <t>4517</t>
  </si>
  <si>
    <t>4106</t>
  </si>
  <si>
    <t>7563</t>
  </si>
  <si>
    <t>1718</t>
  </si>
  <si>
    <t>9660</t>
  </si>
  <si>
    <t>0478</t>
  </si>
  <si>
    <t>7111</t>
  </si>
  <si>
    <t>5863</t>
  </si>
  <si>
    <t>1735</t>
  </si>
  <si>
    <t>1556</t>
  </si>
  <si>
    <t>3282</t>
  </si>
  <si>
    <t>0244</t>
  </si>
  <si>
    <t>5361</t>
  </si>
  <si>
    <t>5675</t>
  </si>
  <si>
    <t>1799</t>
  </si>
  <si>
    <t>1006</t>
  </si>
  <si>
    <t>8990</t>
  </si>
  <si>
    <t>8116</t>
  </si>
  <si>
    <t>1385</t>
  </si>
  <si>
    <t>7172</t>
  </si>
  <si>
    <t>0858</t>
  </si>
  <si>
    <t>0422</t>
  </si>
  <si>
    <t>3652</t>
  </si>
  <si>
    <t>7120</t>
  </si>
  <si>
    <t>1017</t>
  </si>
  <si>
    <t>8524</t>
  </si>
  <si>
    <t>2681</t>
  </si>
  <si>
    <t>2202</t>
  </si>
  <si>
    <t>2575</t>
  </si>
  <si>
    <t>5008</t>
  </si>
  <si>
    <t>4654</t>
  </si>
  <si>
    <t>7161</t>
  </si>
  <si>
    <t>5425</t>
  </si>
  <si>
    <t>4563</t>
  </si>
  <si>
    <t>4183</t>
  </si>
  <si>
    <t>5964</t>
  </si>
  <si>
    <t>7543</t>
  </si>
  <si>
    <t>0835</t>
  </si>
  <si>
    <t>1465</t>
  </si>
  <si>
    <t>3411</t>
  </si>
  <si>
    <t>6714</t>
  </si>
  <si>
    <t>5206</t>
  </si>
  <si>
    <t>7017</t>
  </si>
  <si>
    <t>8880</t>
  </si>
  <si>
    <t>1994</t>
  </si>
  <si>
    <t>1270</t>
  </si>
  <si>
    <t>0731</t>
  </si>
  <si>
    <t>5226</t>
  </si>
  <si>
    <t>1169</t>
  </si>
  <si>
    <t>9706</t>
  </si>
  <si>
    <t>9502</t>
  </si>
  <si>
    <t>1951</t>
  </si>
  <si>
    <t>8740</t>
  </si>
  <si>
    <t>2394</t>
  </si>
  <si>
    <t>5375</t>
  </si>
  <si>
    <t>9977</t>
  </si>
  <si>
    <t>7858</t>
  </si>
  <si>
    <t>0258</t>
  </si>
  <si>
    <t>7038</t>
  </si>
  <si>
    <t>0226</t>
  </si>
  <si>
    <t>9290</t>
  </si>
  <si>
    <t>2363</t>
  </si>
  <si>
    <t>2056</t>
  </si>
  <si>
    <t>3742</t>
  </si>
  <si>
    <t>7571</t>
  </si>
  <si>
    <t>6455</t>
  </si>
  <si>
    <t>8320</t>
  </si>
  <si>
    <t>4862</t>
  </si>
  <si>
    <t>5480</t>
  </si>
  <si>
    <t>0077</t>
  </si>
  <si>
    <t>2133</t>
  </si>
  <si>
    <t>5893</t>
  </si>
  <si>
    <t>5737</t>
  </si>
  <si>
    <t>3358</t>
  </si>
  <si>
    <t>5917</t>
  </si>
  <si>
    <t>2222</t>
  </si>
  <si>
    <t>5529</t>
  </si>
  <si>
    <t>6875</t>
  </si>
  <si>
    <t>3774</t>
  </si>
  <si>
    <t>6801</t>
  </si>
  <si>
    <t>3038</t>
  </si>
  <si>
    <t>1962</t>
  </si>
  <si>
    <t>4966</t>
  </si>
  <si>
    <t>7589</t>
  </si>
  <si>
    <t>7482</t>
  </si>
  <si>
    <t>6202</t>
  </si>
  <si>
    <t>7968</t>
  </si>
  <si>
    <t>7499</t>
  </si>
  <si>
    <t>3215</t>
  </si>
  <si>
    <t>9615</t>
  </si>
  <si>
    <t>8881</t>
  </si>
  <si>
    <t>9841</t>
  </si>
  <si>
    <t>4222</t>
  </si>
  <si>
    <t>1377</t>
  </si>
  <si>
    <t>1733</t>
  </si>
  <si>
    <t>7064</t>
  </si>
  <si>
    <t>8552</t>
  </si>
  <si>
    <t>0891</t>
  </si>
  <si>
    <t>4445</t>
  </si>
  <si>
    <t>7328</t>
  </si>
  <si>
    <t>9122</t>
  </si>
  <si>
    <t>9119</t>
  </si>
  <si>
    <t>1491</t>
  </si>
  <si>
    <t>9548</t>
  </si>
  <si>
    <t>3149</t>
  </si>
  <si>
    <t>6331</t>
  </si>
  <si>
    <t>3497</t>
  </si>
  <si>
    <t>2399</t>
  </si>
  <si>
    <t>0621</t>
  </si>
  <si>
    <t>7302</t>
  </si>
  <si>
    <t>6137</t>
  </si>
  <si>
    <t>5766</t>
  </si>
  <si>
    <t>3528</t>
  </si>
  <si>
    <t>3462</t>
  </si>
  <si>
    <t>2845</t>
  </si>
  <si>
    <t>4408</t>
  </si>
  <si>
    <t>0313</t>
  </si>
  <si>
    <t>8887</t>
  </si>
  <si>
    <t>2583</t>
  </si>
  <si>
    <t>7689</t>
  </si>
  <si>
    <t>0994</t>
  </si>
  <si>
    <t>9747</t>
  </si>
  <si>
    <t>4540</t>
  </si>
  <si>
    <t>8704</t>
  </si>
  <si>
    <t>5586</t>
  </si>
  <si>
    <t>1527</t>
  </si>
  <si>
    <t>8468</t>
  </si>
  <si>
    <t>3749</t>
  </si>
  <si>
    <t>8442</t>
  </si>
  <si>
    <t>2031</t>
  </si>
  <si>
    <t>3195</t>
  </si>
  <si>
    <t>1822</t>
  </si>
  <si>
    <t>3532</t>
  </si>
  <si>
    <t>5028</t>
  </si>
  <si>
    <t>3924</t>
  </si>
  <si>
    <t>9890</t>
  </si>
  <si>
    <t>6022</t>
  </si>
  <si>
    <t>8089</t>
  </si>
  <si>
    <t>7607</t>
  </si>
  <si>
    <t>3148</t>
  </si>
  <si>
    <t>9899</t>
  </si>
  <si>
    <t>8797</t>
  </si>
  <si>
    <t>2838</t>
  </si>
  <si>
    <t>5748</t>
  </si>
  <si>
    <t>3310</t>
  </si>
  <si>
    <t>5436</t>
  </si>
  <si>
    <t>3334</t>
  </si>
  <si>
    <t>8060</t>
  </si>
  <si>
    <t>7824</t>
  </si>
  <si>
    <t>5241</t>
  </si>
  <si>
    <t>1985</t>
  </si>
  <si>
    <t>2283</t>
  </si>
  <si>
    <t>2735</t>
  </si>
  <si>
    <t>4079</t>
  </si>
  <si>
    <t>5844</t>
  </si>
  <si>
    <t>3585</t>
  </si>
  <si>
    <t>7473</t>
  </si>
  <si>
    <t>0950</t>
  </si>
  <si>
    <t>7688</t>
  </si>
  <si>
    <t>9626</t>
  </si>
  <si>
    <t>7532</t>
  </si>
  <si>
    <t>3040</t>
  </si>
  <si>
    <t>1778</t>
  </si>
  <si>
    <t>2141</t>
  </si>
  <si>
    <t>3184</t>
  </si>
  <si>
    <t>5744</t>
  </si>
  <si>
    <t>1246</t>
  </si>
  <si>
    <t>8644</t>
  </si>
  <si>
    <t>5097</t>
  </si>
  <si>
    <t>0161</t>
  </si>
  <si>
    <t>2110</t>
  </si>
  <si>
    <t>3227</t>
  </si>
  <si>
    <t>3922</t>
  </si>
  <si>
    <t>0310</t>
  </si>
  <si>
    <t>7965</t>
  </si>
  <si>
    <t>6159</t>
  </si>
  <si>
    <t>2775</t>
  </si>
  <si>
    <t>0185</t>
  </si>
  <si>
    <t>1424</t>
  </si>
  <si>
    <t>9244</t>
  </si>
  <si>
    <t>3298</t>
  </si>
  <si>
    <t>9059</t>
  </si>
  <si>
    <t>2731</t>
  </si>
  <si>
    <t>0514</t>
  </si>
  <si>
    <t>0535</t>
  </si>
  <si>
    <t>5777</t>
  </si>
  <si>
    <t>9183</t>
  </si>
  <si>
    <t>7304</t>
  </si>
  <si>
    <t>4007</t>
  </si>
  <si>
    <t>0303</t>
  </si>
  <si>
    <t>7202</t>
  </si>
  <si>
    <t>4717</t>
  </si>
  <si>
    <t>3656</t>
  </si>
  <si>
    <t>6155</t>
  </si>
  <si>
    <t>6282</t>
  </si>
  <si>
    <t>3231</t>
  </si>
  <si>
    <t>4824</t>
  </si>
  <si>
    <t>8358</t>
  </si>
  <si>
    <t>2112</t>
  </si>
  <si>
    <t>6250</t>
  </si>
  <si>
    <t>6512</t>
  </si>
  <si>
    <t>1193</t>
  </si>
  <si>
    <t>3866</t>
  </si>
  <si>
    <t>6354</t>
  </si>
  <si>
    <t>6212</t>
  </si>
  <si>
    <t>9726</t>
  </si>
  <si>
    <t>0672</t>
  </si>
  <si>
    <t>4977</t>
  </si>
  <si>
    <t>0874</t>
  </si>
  <si>
    <t>0413</t>
  </si>
  <si>
    <t>8652</t>
  </si>
  <si>
    <t>7290</t>
  </si>
  <si>
    <t>5970</t>
  </si>
  <si>
    <t>2641</t>
  </si>
  <si>
    <t>9321</t>
  </si>
  <si>
    <t>7029</t>
  </si>
  <si>
    <t>8086</t>
  </si>
  <si>
    <t>7752</t>
  </si>
  <si>
    <t>8876</t>
  </si>
  <si>
    <t>9647</t>
  </si>
  <si>
    <t>6769</t>
  </si>
  <si>
    <t>4441</t>
  </si>
  <si>
    <t>3220</t>
  </si>
  <si>
    <t>1933</t>
  </si>
  <si>
    <t>0696</t>
  </si>
  <si>
    <t>2588</t>
  </si>
  <si>
    <t>8962</t>
  </si>
  <si>
    <t>1516</t>
  </si>
  <si>
    <t>3425</t>
  </si>
  <si>
    <t>4061</t>
  </si>
  <si>
    <t>0803</t>
  </si>
  <si>
    <t>2780</t>
  </si>
  <si>
    <t>0496</t>
  </si>
  <si>
    <t>6883</t>
  </si>
  <si>
    <t>7544</t>
  </si>
  <si>
    <t>9741</t>
  </si>
  <si>
    <t>5338</t>
  </si>
  <si>
    <t>8088</t>
  </si>
  <si>
    <t>8437</t>
  </si>
  <si>
    <t>8967</t>
  </si>
  <si>
    <t>0735</t>
  </si>
  <si>
    <t>0570</t>
  </si>
  <si>
    <t>2354</t>
  </si>
  <si>
    <t>8114</t>
  </si>
  <si>
    <t>1991</t>
  </si>
  <si>
    <t>5754</t>
  </si>
  <si>
    <t>4350</t>
  </si>
  <si>
    <t>5015</t>
  </si>
  <si>
    <t>1576</t>
  </si>
  <si>
    <t>3171</t>
  </si>
  <si>
    <t>8883</t>
  </si>
  <si>
    <t>6173</t>
  </si>
  <si>
    <t>5957</t>
  </si>
  <si>
    <t>5664</t>
  </si>
  <si>
    <t>6141</t>
  </si>
  <si>
    <t>7744</t>
  </si>
  <si>
    <t>0175</t>
  </si>
  <si>
    <t>6699</t>
  </si>
  <si>
    <t>2292</t>
  </si>
  <si>
    <t>6371</t>
  </si>
  <si>
    <t>6608</t>
  </si>
  <si>
    <t>1137</t>
  </si>
  <si>
    <t>2438</t>
  </si>
  <si>
    <t>1026</t>
  </si>
  <si>
    <t>7396</t>
  </si>
  <si>
    <t>8033</t>
  </si>
  <si>
    <t>6266</t>
  </si>
  <si>
    <t>5486</t>
  </si>
  <si>
    <t>3438</t>
  </si>
  <si>
    <t>4810</t>
  </si>
  <si>
    <t>6241</t>
  </si>
  <si>
    <t>0136</t>
  </si>
  <si>
    <t>8561</t>
  </si>
  <si>
    <t>6485</t>
  </si>
  <si>
    <t>0057</t>
  </si>
  <si>
    <t>1756</t>
  </si>
  <si>
    <t>6881</t>
  </si>
  <si>
    <t>0909</t>
  </si>
  <si>
    <t>9690</t>
  </si>
  <si>
    <t>8252</t>
  </si>
  <si>
    <t>0818</t>
  </si>
  <si>
    <t>3953</t>
  </si>
  <si>
    <t>6869</t>
  </si>
  <si>
    <t>4895</t>
  </si>
  <si>
    <t>6971</t>
  </si>
  <si>
    <t>2083</t>
  </si>
  <si>
    <t>7000</t>
  </si>
  <si>
    <t>3930</t>
  </si>
  <si>
    <t>7592</t>
  </si>
  <si>
    <t>7501</t>
  </si>
  <si>
    <t>0918</t>
  </si>
  <si>
    <t>8555</t>
  </si>
  <si>
    <t>4291</t>
  </si>
  <si>
    <t>4772</t>
  </si>
  <si>
    <t>7435</t>
  </si>
  <si>
    <t>5511</t>
  </si>
  <si>
    <t>6341</t>
  </si>
  <si>
    <t>9273</t>
  </si>
  <si>
    <t>5959</t>
  </si>
  <si>
    <t>6388</t>
  </si>
  <si>
    <t>5527</t>
  </si>
  <si>
    <t>1089</t>
  </si>
  <si>
    <t>5333</t>
  </si>
  <si>
    <t>2095</t>
  </si>
  <si>
    <t>4820</t>
  </si>
  <si>
    <t>0951</t>
  </si>
  <si>
    <t>5875</t>
  </si>
  <si>
    <t>3761</t>
  </si>
  <si>
    <t>3117</t>
  </si>
  <si>
    <t>5459</t>
  </si>
  <si>
    <t>5747</t>
  </si>
  <si>
    <t>8314</t>
  </si>
  <si>
    <t>9622</t>
  </si>
  <si>
    <t>3269</t>
  </si>
  <si>
    <t>9657</t>
  </si>
  <si>
    <t>8190</t>
  </si>
  <si>
    <t>8527</t>
  </si>
  <si>
    <t>7743</t>
  </si>
  <si>
    <t>1381</t>
  </si>
  <si>
    <t>5568</t>
  </si>
  <si>
    <t>1112</t>
  </si>
  <si>
    <t>5874</t>
  </si>
  <si>
    <t>4495</t>
  </si>
  <si>
    <t>2580</t>
  </si>
  <si>
    <t>9079</t>
  </si>
  <si>
    <t>5591</t>
  </si>
  <si>
    <t>7686</t>
  </si>
  <si>
    <t>9898</t>
  </si>
  <si>
    <t>9123</t>
  </si>
  <si>
    <t>1836</t>
  </si>
  <si>
    <t>7509</t>
  </si>
  <si>
    <t>0543</t>
  </si>
  <si>
    <t>8845</t>
  </si>
  <si>
    <t>4352</t>
  </si>
  <si>
    <t>7735</t>
  </si>
  <si>
    <t>6372</t>
  </si>
  <si>
    <t>9115</t>
  </si>
  <si>
    <t>9637</t>
  </si>
  <si>
    <t>3173</t>
  </si>
  <si>
    <t>7427</t>
  </si>
  <si>
    <t>2661</t>
  </si>
  <si>
    <t>5032</t>
  </si>
  <si>
    <t>2512</t>
  </si>
  <si>
    <t>6198</t>
  </si>
  <si>
    <t>2654</t>
  </si>
  <si>
    <t>6499</t>
  </si>
  <si>
    <t>1365</t>
  </si>
  <si>
    <t>4773</t>
  </si>
  <si>
    <t>6798</t>
  </si>
  <si>
    <t>8430</t>
  </si>
  <si>
    <t>7154</t>
  </si>
  <si>
    <t>8958</t>
  </si>
  <si>
    <t>2918</t>
  </si>
  <si>
    <t>3547</t>
  </si>
  <si>
    <t>6675</t>
  </si>
  <si>
    <t>1130</t>
  </si>
  <si>
    <t>2882</t>
  </si>
  <si>
    <t>4111</t>
  </si>
  <si>
    <t>5977</t>
  </si>
  <si>
    <t>5487</t>
  </si>
  <si>
    <t>8610</t>
  </si>
  <si>
    <t>7047</t>
  </si>
  <si>
    <t>5426</t>
  </si>
  <si>
    <t>3764</t>
  </si>
  <si>
    <t>5089</t>
  </si>
  <si>
    <t>0306</t>
  </si>
  <si>
    <t>7076</t>
  </si>
  <si>
    <t>5564</t>
  </si>
  <si>
    <t>5838</t>
  </si>
  <si>
    <t>8772</t>
  </si>
  <si>
    <t>8244</t>
  </si>
  <si>
    <t>3830</t>
  </si>
  <si>
    <t>8110</t>
  </si>
  <si>
    <t>1400</t>
  </si>
  <si>
    <t>7040</t>
  </si>
  <si>
    <t>7079</t>
  </si>
  <si>
    <t>4838</t>
  </si>
  <si>
    <t>5614</t>
  </si>
  <si>
    <t>8971</t>
  </si>
  <si>
    <t>7877</t>
  </si>
  <si>
    <t>2658</t>
  </si>
  <si>
    <t>7130</t>
  </si>
  <si>
    <t>4421</t>
  </si>
  <si>
    <t>0623</t>
  </si>
  <si>
    <t>7084</t>
  </si>
  <si>
    <t>9869</t>
  </si>
  <si>
    <t>0004</t>
  </si>
  <si>
    <t>2009</t>
  </si>
  <si>
    <t>0863</t>
  </si>
  <si>
    <t>1383</t>
  </si>
  <si>
    <t>0466</t>
  </si>
  <si>
    <t>6628</t>
  </si>
  <si>
    <t>5867</t>
  </si>
  <si>
    <t>2113</t>
  </si>
  <si>
    <t>0399</t>
  </si>
  <si>
    <t>9478</t>
  </si>
  <si>
    <t>7376</t>
  </si>
  <si>
    <t>9765</t>
  </si>
  <si>
    <t>6257</t>
  </si>
  <si>
    <t>3078</t>
  </si>
  <si>
    <t>1513</t>
  </si>
  <si>
    <t>2774</t>
  </si>
  <si>
    <t>3095</t>
  </si>
  <si>
    <t>4455</t>
  </si>
  <si>
    <t>0813</t>
  </si>
  <si>
    <t>5019</t>
  </si>
  <si>
    <t>1593</t>
  </si>
  <si>
    <t>1960</t>
  </si>
  <si>
    <t>9285</t>
  </si>
  <si>
    <t>6326</t>
  </si>
  <si>
    <t>7542</t>
  </si>
  <si>
    <t>6535</t>
  </si>
  <si>
    <t>9279</t>
  </si>
  <si>
    <t>4025</t>
  </si>
  <si>
    <t>7758</t>
  </si>
  <si>
    <t>4002</t>
  </si>
  <si>
    <t>2159</t>
  </si>
  <si>
    <t>4512</t>
  </si>
  <si>
    <t>9287</t>
  </si>
  <si>
    <t>8335</t>
  </si>
  <si>
    <t>7355</t>
  </si>
  <si>
    <t>7265</t>
  </si>
  <si>
    <t>3501</t>
  </si>
  <si>
    <t>8028</t>
  </si>
  <si>
    <t>9395</t>
  </si>
  <si>
    <t>9786</t>
  </si>
  <si>
    <t>5504</t>
  </si>
  <si>
    <t>7100</t>
  </si>
  <si>
    <t>7823</t>
  </si>
  <si>
    <t>6534</t>
  </si>
  <si>
    <t>8862</t>
  </si>
  <si>
    <t>0897</t>
  </si>
  <si>
    <t>2945</t>
  </si>
  <si>
    <t>0069</t>
  </si>
  <si>
    <t>8860</t>
  </si>
  <si>
    <t>7751</t>
  </si>
  <si>
    <t>3229</t>
  </si>
  <si>
    <t>2769</t>
  </si>
  <si>
    <t>1843</t>
  </si>
  <si>
    <t>5285</t>
  </si>
  <si>
    <t>2398</t>
  </si>
  <si>
    <t>9025</t>
  </si>
  <si>
    <t>7700</t>
  </si>
  <si>
    <t>1000</t>
  </si>
  <si>
    <t>9331</t>
  </si>
  <si>
    <t>0499</t>
  </si>
  <si>
    <t>8491</t>
  </si>
  <si>
    <t>7122</t>
  </si>
  <si>
    <t>1437</t>
  </si>
  <si>
    <t>1579</t>
  </si>
  <si>
    <t>1656</t>
  </si>
  <si>
    <t>0170</t>
  </si>
  <si>
    <t>5969</t>
  </si>
  <si>
    <t>3677</t>
  </si>
  <si>
    <t>0332</t>
  </si>
  <si>
    <t>5741</t>
  </si>
  <si>
    <t>7966</t>
  </si>
  <si>
    <t>5256</t>
  </si>
  <si>
    <t>2008</t>
  </si>
  <si>
    <t>6284</t>
  </si>
  <si>
    <t>0188</t>
  </si>
  <si>
    <t>1604</t>
  </si>
  <si>
    <t>8019</t>
  </si>
  <si>
    <t>0904</t>
  </si>
  <si>
    <t>5020</t>
  </si>
  <si>
    <t>2831</t>
  </si>
  <si>
    <t>3908</t>
  </si>
  <si>
    <t>2086</t>
  </si>
  <si>
    <t>5906</t>
  </si>
  <si>
    <t>9399</t>
  </si>
  <si>
    <t>7453</t>
  </si>
  <si>
    <t>4892</t>
  </si>
  <si>
    <t>5335</t>
  </si>
  <si>
    <t>3936</t>
  </si>
  <si>
    <t>8901</t>
  </si>
  <si>
    <t>9396</t>
  </si>
  <si>
    <t>6845</t>
  </si>
  <si>
    <t>6466</t>
  </si>
  <si>
    <t>8643</t>
  </si>
  <si>
    <t>1119</t>
  </si>
  <si>
    <t>9613</t>
  </si>
  <si>
    <t>9098</t>
  </si>
  <si>
    <t>5118</t>
  </si>
  <si>
    <t>9744</t>
  </si>
  <si>
    <t>5448</t>
  </si>
  <si>
    <t>4213</t>
  </si>
  <si>
    <t>7447</t>
  </si>
  <si>
    <t>1022</t>
  </si>
  <si>
    <t>9742</t>
  </si>
  <si>
    <t>7391</t>
  </si>
  <si>
    <t>3526</t>
  </si>
  <si>
    <t>8753</t>
  </si>
  <si>
    <t>3823</t>
  </si>
  <si>
    <t>4803</t>
  </si>
  <si>
    <t>6099</t>
  </si>
  <si>
    <t>1882</t>
  </si>
  <si>
    <t>7622</t>
  </si>
  <si>
    <t>3640</t>
  </si>
  <si>
    <t>1980</t>
  </si>
  <si>
    <t>0580</t>
  </si>
  <si>
    <t>6856</t>
  </si>
  <si>
    <t>7672</t>
  </si>
  <si>
    <t>0650</t>
  </si>
  <si>
    <t>8415</t>
  </si>
  <si>
    <t>8450</t>
  </si>
  <si>
    <t>1728</t>
  </si>
  <si>
    <t>4901</t>
  </si>
  <si>
    <t>5980</t>
  </si>
  <si>
    <t>9930</t>
  </si>
  <si>
    <t>4335</t>
  </si>
  <si>
    <t>8342</t>
  </si>
  <si>
    <t>4929</t>
  </si>
  <si>
    <t>6417</t>
  </si>
  <si>
    <t>0972</t>
  </si>
  <si>
    <t>5975</t>
  </si>
  <si>
    <t>9421</t>
  </si>
  <si>
    <t>0649</t>
  </si>
  <si>
    <t>0722</t>
  </si>
  <si>
    <t>8655</t>
  </si>
  <si>
    <t>2336</t>
  </si>
  <si>
    <t>2763</t>
  </si>
  <si>
    <t>3513</t>
  </si>
  <si>
    <t>2547</t>
  </si>
  <si>
    <t>9000</t>
  </si>
  <si>
    <t>7444</t>
  </si>
  <si>
    <t>0435</t>
  </si>
  <si>
    <t>6418</t>
  </si>
  <si>
    <t>3918</t>
  </si>
  <si>
    <t>8808</t>
  </si>
  <si>
    <t>8941</t>
  </si>
  <si>
    <t>5660</t>
  </si>
  <si>
    <t>9075</t>
  </si>
  <si>
    <t>3961</t>
  </si>
  <si>
    <t>4675</t>
  </si>
  <si>
    <t>7387</t>
  </si>
  <si>
    <t>5702</t>
  </si>
  <si>
    <t>0995</t>
  </si>
  <si>
    <t>8745</t>
  </si>
  <si>
    <t>8949</t>
  </si>
  <si>
    <t>4011</t>
  </si>
  <si>
    <t>9587</t>
  </si>
  <si>
    <t>4193</t>
  </si>
  <si>
    <t>8382</t>
  </si>
  <si>
    <t>5085</t>
  </si>
  <si>
    <t>9455</t>
  </si>
  <si>
    <t>4515</t>
  </si>
  <si>
    <t>5611</t>
  </si>
  <si>
    <t>2955</t>
  </si>
  <si>
    <t>2900</t>
  </si>
  <si>
    <t>6647</t>
  </si>
  <si>
    <t>1010</t>
  </si>
  <si>
    <t>3919</t>
  </si>
  <si>
    <t>4516</t>
  </si>
  <si>
    <t>8092</t>
  </si>
  <si>
    <t>0047</t>
  </si>
  <si>
    <t>4850</t>
  </si>
  <si>
    <t>9905</t>
  </si>
  <si>
    <t>6118</t>
  </si>
  <si>
    <t>0040</t>
  </si>
  <si>
    <t>8432</t>
  </si>
  <si>
    <t>7320</t>
  </si>
  <si>
    <t>1407</t>
  </si>
  <si>
    <t>8654</t>
  </si>
  <si>
    <t>3653</t>
  </si>
  <si>
    <t>9974</t>
  </si>
  <si>
    <t>8245</t>
  </si>
  <si>
    <t>2881</t>
  </si>
  <si>
    <t>7840</t>
  </si>
  <si>
    <t>5476</t>
  </si>
  <si>
    <t>0682</t>
  </si>
  <si>
    <t>3601</t>
  </si>
  <si>
    <t>7116</t>
  </si>
  <si>
    <t>5563</t>
  </si>
  <si>
    <t>9207</t>
  </si>
  <si>
    <t>8811</t>
  </si>
  <si>
    <t>0013</t>
  </si>
  <si>
    <t>7443</t>
  </si>
  <si>
    <t>6503</t>
  </si>
  <si>
    <t>7950</t>
  </si>
  <si>
    <t>0834</t>
  </si>
  <si>
    <t>7002</t>
  </si>
  <si>
    <t>1503</t>
  </si>
  <si>
    <t>2281</t>
  </si>
  <si>
    <t>0074</t>
  </si>
  <si>
    <t>6410</t>
  </si>
  <si>
    <t>9748</t>
  </si>
  <si>
    <t>2304</t>
  </si>
  <si>
    <t>7353</t>
  </si>
  <si>
    <t>7033</t>
  </si>
  <si>
    <t>1681</t>
  </si>
  <si>
    <t>4668</t>
  </si>
  <si>
    <t>1090</t>
  </si>
  <si>
    <t>4000</t>
  </si>
  <si>
    <t>1591</t>
  </si>
  <si>
    <t>8612</t>
  </si>
  <si>
    <t>1918</t>
  </si>
  <si>
    <t>1970</t>
  </si>
  <si>
    <t>5149</t>
  </si>
  <si>
    <t>5284</t>
  </si>
  <si>
    <t>1809</t>
  </si>
  <si>
    <t>5641</t>
  </si>
  <si>
    <t>2651</t>
  </si>
  <si>
    <t>8794</t>
  </si>
  <si>
    <t>9915</t>
  </si>
  <si>
    <t>6061</t>
  </si>
  <si>
    <t>0454</t>
  </si>
  <si>
    <t>4821</t>
  </si>
  <si>
    <t>8793</t>
  </si>
  <si>
    <t>2268</t>
  </si>
  <si>
    <t>4319</t>
  </si>
  <si>
    <t>1265</t>
  </si>
  <si>
    <t>5955</t>
  </si>
  <si>
    <t>2750</t>
  </si>
  <si>
    <t>2011</t>
  </si>
  <si>
    <t>6796</t>
  </si>
  <si>
    <t>9308</t>
  </si>
  <si>
    <t>3569</t>
  </si>
  <si>
    <t>9698</t>
  </si>
  <si>
    <t>6669</t>
  </si>
  <si>
    <t>5408</t>
  </si>
  <si>
    <t>4532</t>
  </si>
  <si>
    <t>5780</t>
  </si>
  <si>
    <t>ALEXANDR D.</t>
  </si>
  <si>
    <t>анонимное пожертвование</t>
  </si>
  <si>
    <t>Виктория П.</t>
  </si>
  <si>
    <t>Анна Р.</t>
  </si>
  <si>
    <t>Денис И.</t>
  </si>
  <si>
    <t>Елена С.</t>
  </si>
  <si>
    <t>STANISLAV S.</t>
  </si>
  <si>
    <t>Н Ирина Геннадьевна</t>
  </si>
  <si>
    <t>С ОЛЬГА ЕВГЕНЬЕВНА</t>
  </si>
  <si>
    <t>Б АЛЕКСАНДР ВЛАДИМИРОВИЧ</t>
  </si>
  <si>
    <t>Д Юрий Семенович</t>
  </si>
  <si>
    <t>л наталья анатольевна</t>
  </si>
  <si>
    <t>Б АЛИШЕР РАСУЛЖОН</t>
  </si>
  <si>
    <t>В ИРИНА ИВАНОВНА</t>
  </si>
  <si>
    <t>Г СВЕТЛАНА ВЛАДИМИРОВНА</t>
  </si>
  <si>
    <t>З АЛЕКСАНДР ЮРЬЕВИЧ</t>
  </si>
  <si>
    <t>В ДМИТРИЙ МИХАЙЛОВИЧ</t>
  </si>
  <si>
    <t>Д СВЕТЛАНА АЛЕКСАНДРОВНА</t>
  </si>
  <si>
    <t>М ГАЛИНА АЛЕКСАНДРОВНА</t>
  </si>
  <si>
    <t>П Н А</t>
  </si>
  <si>
    <t>С Алла Александровна</t>
  </si>
  <si>
    <t>Л Раиса Андреевна</t>
  </si>
  <si>
    <t>Н НАДЕЖДА АЛЕКСАНДРОВНА</t>
  </si>
  <si>
    <t>С НАТАЛЬЯ ВИКТОРОВНА</t>
  </si>
  <si>
    <t>К ЕЛЕНА ЮРЬЕВНА</t>
  </si>
  <si>
    <t>В АРТЕМ АЛЕКСАНДРОВИЧ</t>
  </si>
  <si>
    <t>С НАТАЛЬЯ ВЛАДИМИРОВНА</t>
  </si>
  <si>
    <t>Н ЛИДИЯ НИКОЛАЕВНА</t>
  </si>
  <si>
    <t>Е Людмила Владимировна</t>
  </si>
  <si>
    <t>К ОЛЬГА ДМИТРИЕВНА</t>
  </si>
  <si>
    <t>П ТАТЬЯНА АЛЕКСЕЕВНА</t>
  </si>
  <si>
    <t>В ЕВГЕНИЙ ЮРЬЕВИЧ</t>
  </si>
  <si>
    <t>Ф НАТАЛЬЯ НИКОЛАЕВНА</t>
  </si>
  <si>
    <t>Б Татьяна Митрофановна</t>
  </si>
  <si>
    <t>К Вера Борисовна</t>
  </si>
  <si>
    <t>Г МАРИНА АЛЕКСАНДРОВНА</t>
  </si>
  <si>
    <t>О НАТАЛЬЯ АЛЕКСАНДРОВНА</t>
  </si>
  <si>
    <t>Ч ТАТЬЯНА НИКОЛАЕВНА</t>
  </si>
  <si>
    <t>К КСЕНИЯ ВИКТОРОВНА</t>
  </si>
  <si>
    <t>С ЕВГЕНИЙ ПЕТРОВИЧ</t>
  </si>
  <si>
    <t>Щ АЛЕКСАНДР ВИКТОРОВИЧ</t>
  </si>
  <si>
    <t>Ч Оксана Валерьевна</t>
  </si>
  <si>
    <t>м юрий</t>
  </si>
  <si>
    <t>Л НАТАЛЬЯ ВИКТОРОВНА</t>
  </si>
  <si>
    <t>С ЕЛЕНА СЕРГЕЕВНА</t>
  </si>
  <si>
    <t>П ЮЛИЯ ВИКТОРОВНА</t>
  </si>
  <si>
    <t>Б Алексей Петрович</t>
  </si>
  <si>
    <t>К ЯКОВ ПЕТРОВИЧ</t>
  </si>
  <si>
    <t>Б ЕЛЕНА ДМИТРИЕВНА</t>
  </si>
  <si>
    <t>Б Любовь Егоровна</t>
  </si>
  <si>
    <t>Д Валентина ивановна</t>
  </si>
  <si>
    <t>К ВЛАДИМИР ГЕННАДЬЕВИЧ</t>
  </si>
  <si>
    <t>К СЕРГЕЙ АНАТОЛЬЕВИЧ</t>
  </si>
  <si>
    <t>Х НИКОЛАЙ ВАСИЛЬЕВИЧ</t>
  </si>
  <si>
    <t>Р ТАИСЬЯ АКИМОВНА</t>
  </si>
  <si>
    <t>С Любовь Михайловна</t>
  </si>
  <si>
    <t>Л ИРИНА СЕРГЕЕВНА</t>
  </si>
  <si>
    <t>С ЛЮБОВЬ НИКОЛАЕВНА</t>
  </si>
  <si>
    <t>Е ОЛЕГ ГЕННАДЬЕВИЧ</t>
  </si>
  <si>
    <t>К АЛЕКСАНДР АЛЕКСАНДРОВИЧ</t>
  </si>
  <si>
    <t>Л Владлена Александровна</t>
  </si>
  <si>
    <t>Ф АЛЕКСАНДР ВЛАДИМИРОВИЧ</t>
  </si>
  <si>
    <t>М АЛЕКСЕЙ ВИТАЛЬЕВИЧ</t>
  </si>
  <si>
    <t>Ш АЛЕКСАНДР ВАСИЛЬЕВИЧ</t>
  </si>
  <si>
    <t>Д АЛЕКСАНДР БОРИСОВИЧ</t>
  </si>
  <si>
    <t>Е АЛЕКСАНДР СЕРГЕЕВИЧ</t>
  </si>
  <si>
    <t>п евгения сергеевна</t>
  </si>
  <si>
    <t>М ЕЛЕНА ГЕННАДЬЕВНА</t>
  </si>
  <si>
    <t>С КОНСТАНТИН ВИТАЛЬЕВИЧ</t>
  </si>
  <si>
    <t>Т НИКОЛАЙ АЛЕКСЕЕВИЧ</t>
  </si>
  <si>
    <t>С ЕЛЕНА НИКОЛАЕВНА</t>
  </si>
  <si>
    <t>В ЭЛЬВИРА НИКОЛАЕВНА</t>
  </si>
  <si>
    <t>К ТАМАРА ПЕТРОВНА</t>
  </si>
  <si>
    <t>З Владимир Михайлович</t>
  </si>
  <si>
    <t>К ДЕНИС ВАЛЕРЬЕВИЧ</t>
  </si>
  <si>
    <t>в анастасия николаевна</t>
  </si>
  <si>
    <t>И ЮЛИЯ ВИКТОРОВНА</t>
  </si>
  <si>
    <t>П СТЕПАН ВАСИЛЬЕВИЧ</t>
  </si>
  <si>
    <t>С МИХАИЛ БОРИСОВИЧ</t>
  </si>
  <si>
    <t>С ВЕРА БОРИСОВНА</t>
  </si>
  <si>
    <t>Н Афзалшок</t>
  </si>
  <si>
    <t>Б ТАТЬЯНА АНАТОЛЬЕВНА</t>
  </si>
  <si>
    <t>Д ТАТЬЯНА ГЕННАДЬЕВНА</t>
  </si>
  <si>
    <t>Ч ВЛАДИМИР АЛЕКСАНДРОВИЧ</t>
  </si>
  <si>
    <t>Ж ДИЛОРАМ МАХМУДОВНА</t>
  </si>
  <si>
    <t>С ВАЛЕНТИНА АЛЕКСАНДРОВНА</t>
  </si>
  <si>
    <t>П СВЕТЛАНА СЕРГЕЕВНА</t>
  </si>
  <si>
    <t>Ч Сергей Анатольевич</t>
  </si>
  <si>
    <t>С ТАТЬЯНА ГЕННАДЬЕВНА</t>
  </si>
  <si>
    <t>А ТАМАРА АЛЕКСАНДРОВНА</t>
  </si>
  <si>
    <t>Т ПАВЕЛ НИКОЛАЕВИЧ</t>
  </si>
  <si>
    <t>Г АЛЕКСАНДР ПЕТРОВИЧ</t>
  </si>
  <si>
    <t>Б Нина Лукинична</t>
  </si>
  <si>
    <t>Ч АЛЕКСАНДР МИХАЙЛОВИЧ</t>
  </si>
  <si>
    <t>В АНАСТАСИЯ АНДРЕЕВНА</t>
  </si>
  <si>
    <t>Р Мирзахид</t>
  </si>
  <si>
    <t>К ВАЛЕНТИНА ВАСИЛЬЕВНА</t>
  </si>
  <si>
    <t>А Василий Егорович</t>
  </si>
  <si>
    <t>К АННА ВИКТОРОВНА</t>
  </si>
  <si>
    <t>М ИРИНА ЮРЬЕВНА</t>
  </si>
  <si>
    <t>Б ИРИНА ВАСИЛЬЕВНА</t>
  </si>
  <si>
    <t>Б АЛЁНА ВИКТОРОВНА</t>
  </si>
  <si>
    <t>Б Зинаида Николаевна</t>
  </si>
  <si>
    <t>Г РОМАН СЕРГЕЕВИЧ</t>
  </si>
  <si>
    <t>Л ТАМАРА ВЛАДИМИРОВНА</t>
  </si>
  <si>
    <t>О Марина Геннадьевна</t>
  </si>
  <si>
    <t>З Нина Владимировна</t>
  </si>
  <si>
    <t>М ЕВГЕНИЯ ВИКТОРОВНА</t>
  </si>
  <si>
    <t>Ч АЛЕКСАНДР СЕРГЕЕВИЧ</t>
  </si>
  <si>
    <t>Д Любовь Григорьевна</t>
  </si>
  <si>
    <t>Л ТАТЬЯНА АНАТОЛЬЕВНА</t>
  </si>
  <si>
    <t>К АНАСТАСИЯ СЕРГЕЕВНА</t>
  </si>
  <si>
    <t>П Евгений Борисович</t>
  </si>
  <si>
    <t>Ж Людмила Николаевна</t>
  </si>
  <si>
    <t>К ЛИЛИЯ ВЛАДИМИРОВНА</t>
  </si>
  <si>
    <t>Д МИЛАНА ВЛАДИМИРОВНА</t>
  </si>
  <si>
    <t>М Александра Ивановна</t>
  </si>
  <si>
    <t>К АНТОНИНА АЛЕКСЕЕВНА</t>
  </si>
  <si>
    <t>П Зоя Павловна</t>
  </si>
  <si>
    <t>К ЕЛЕНА АЛЕКСАНДРОВНА</t>
  </si>
  <si>
    <t>К Константин Иванович</t>
  </si>
  <si>
    <t>М ИРИНА ЛЕОНИДОВНА</t>
  </si>
  <si>
    <t>Н Нина Тимофеевна</t>
  </si>
  <si>
    <t>Б Эльза Фридриховна</t>
  </si>
  <si>
    <t>Х АЗАМЖОН ОДИЛЖОНОВИЧ</t>
  </si>
  <si>
    <t>Н ВАДИМ ГЕННАДЬЕВИЧ</t>
  </si>
  <si>
    <t>М СВЕТЛАНА БОРИСОВНА</t>
  </si>
  <si>
    <t>З Вячеслав Борисович</t>
  </si>
  <si>
    <t>П ВАСИЛИЙ ИВАНОВИЧ</t>
  </si>
  <si>
    <t>М АЛЕНА СЕРГЕЕВНА</t>
  </si>
  <si>
    <t>Г Елена Ивановна</t>
  </si>
  <si>
    <t>Т ДМИТРИЙ АНАТОЛЬЕВИЧ</t>
  </si>
  <si>
    <t>С ДМИТРИЙ АЛЕКСАНДРОВИЧ</t>
  </si>
  <si>
    <t>Л ОЛЬГА НИКОЛАЕВНА</t>
  </si>
  <si>
    <t>П АЛЕКСЕЙ АНАТОЛЬЕВИЧ</t>
  </si>
  <si>
    <t>З АЛЕНА АЛЕКСАНДРОВНА</t>
  </si>
  <si>
    <t>Б ЛЮДМИЛА СЕРГЕЕВНА</t>
  </si>
  <si>
    <t>С НАДЕЖДА СЕРАФИМОВНА</t>
  </si>
  <si>
    <t>Г ЮРИЙ НИКОЛАЕВИЧ</t>
  </si>
  <si>
    <t>К АНДРЕЙ МИХАЙЛОВИЧ</t>
  </si>
  <si>
    <t>И ИРИНА ВИКТОРОВНА</t>
  </si>
  <si>
    <t>Б АЛЕКСАНДР НИКОЛАЕВИЧ</t>
  </si>
  <si>
    <t>А Вадим Ринатович</t>
  </si>
  <si>
    <t>М ДМИТРИЙ СЕРГЕЕВИЧ</t>
  </si>
  <si>
    <t>Г НАДЕЖДА АЛЕКСАНДРОВНА</t>
  </si>
  <si>
    <t>П Нина Альбертовна</t>
  </si>
  <si>
    <t>П ВЛАДИМИР НИКОЛАЕВИЧ</t>
  </si>
  <si>
    <t>Д ЛЮБОВЬ ИВАНОВНА</t>
  </si>
  <si>
    <t>П НИКОЛАЙ НИКОЛАЕВИЧ</t>
  </si>
  <si>
    <t>К Софья Ивановна</t>
  </si>
  <si>
    <t>В НАТАЛЬЯ НИКОЛАЕВНА</t>
  </si>
  <si>
    <t>К ГАЛИНА АЛЕКСАНДРОВНА</t>
  </si>
  <si>
    <t>Л АЛЕКСАНДР ВЛАДИМИРОВИЧ</t>
  </si>
  <si>
    <t>Г ОЛЕГ ВЛАДИМИРОВИЧ</t>
  </si>
  <si>
    <t>К ВЛАДИСЛАВ ВЛАДИМИРОВИЧ</t>
  </si>
  <si>
    <t>Г ВЛАДИМИР МАКСИМОВИЧ</t>
  </si>
  <si>
    <t>Л Владимир Ефимович</t>
  </si>
  <si>
    <t>С Мария Яковлевна</t>
  </si>
  <si>
    <t>Б НИНА ВАСИЛЬЕВНА</t>
  </si>
  <si>
    <t>В АЛЕКСАНДР ВИКТОРОВИЧ</t>
  </si>
  <si>
    <t>С Марина Евгеньевна</t>
  </si>
  <si>
    <t>М Зоя Петровна</t>
  </si>
  <si>
    <t>М АНДРЕЙ АЛЕКСАНДРОВИЧ</t>
  </si>
  <si>
    <t>О Татьяна Михайловна</t>
  </si>
  <si>
    <t>Р Петр Михайлович</t>
  </si>
  <si>
    <t>П Наталья Константиновна</t>
  </si>
  <si>
    <t>П ВАЛЕНТИНА ВАСИЛЬЕВНА</t>
  </si>
  <si>
    <t>С НАДЕЖДА АЛЕКСАНДРОВНА</t>
  </si>
  <si>
    <t>К ЛЮБОВЬ ПЕТРОВНА</t>
  </si>
  <si>
    <t>Х ЛЮДМИЛА ЕФИМОВНА</t>
  </si>
  <si>
    <t>В Михаил Станиславович</t>
  </si>
  <si>
    <t>М Геннгадий Лазаревич</t>
  </si>
  <si>
    <t>К Валентина Захаровна</t>
  </si>
  <si>
    <t>П НАТАЛЬЯ НИКОЛАЕВНА</t>
  </si>
  <si>
    <t>Т НАТАЛЬЯ АНАТОЛЬЕВНА</t>
  </si>
  <si>
    <t>Х ЛИДИЯ АНДРЕЕВНА</t>
  </si>
  <si>
    <t>М Яна Михайловна</t>
  </si>
  <si>
    <t>С ИГОРЬ АНАТОЛЬЕВИЧ</t>
  </si>
  <si>
    <t>Д ИРИНА ПЕТРОВНА</t>
  </si>
  <si>
    <t>П НИНА ВАСИЛЬЕВНА</t>
  </si>
  <si>
    <t>Х НАТАЛЬЯ ВАСИЛЬЕВНА</t>
  </si>
  <si>
    <t>Ч ЛЮБОВЬ ФЕДОРОВНА</t>
  </si>
  <si>
    <t>Я ВЛАДИМИР ВАСИЛЬЕВИЧ</t>
  </si>
  <si>
    <t>Ж Нина Владимировна</t>
  </si>
  <si>
    <t>Г Зинаида Васильевна</t>
  </si>
  <si>
    <t>М АЛЕКСЕЙ АНАТОЛЬЕВИЧ</t>
  </si>
  <si>
    <t>П ТАМАРА ВАСИЛЬЕВНА</t>
  </si>
  <si>
    <t>С ВАСИЛИЙ ФЕДОРОВИЧ</t>
  </si>
  <si>
    <t>Ч Николай Максимович</t>
  </si>
  <si>
    <t>К ЕВГЕНИЙ МИХАЙЛОВИЧ</t>
  </si>
  <si>
    <t>Ч ВАЛЕНТИНА ЯКОВЛЕВНА</t>
  </si>
  <si>
    <t>С ИРИНА АЛЕКСАНДРОВНА</t>
  </si>
  <si>
    <t>Б ВАЛЕНТИНА ГРИГОРЬЕВНА</t>
  </si>
  <si>
    <t>М ИРИНА ДМИТРИЕВНА</t>
  </si>
  <si>
    <t>М ЕЛЕНА ВИКТОРОВНА</t>
  </si>
  <si>
    <t>К ВАЛЕНТИНА АЛЕКСАНДРОВНА</t>
  </si>
  <si>
    <t>К ВАЛЕНТИНА ГРИГОРЬЕВНА</t>
  </si>
  <si>
    <t>О ГЕОРГИЙ СЕРГЕЕВИЧ</t>
  </si>
  <si>
    <t>С СВЕТЛАНА ИВАНОВНА</t>
  </si>
  <si>
    <t>К ИГОРЬ ЕВГЕНЬЕВИЧ</t>
  </si>
  <si>
    <t>З Анастасия Леонидовна</t>
  </si>
  <si>
    <t>П ВАЛЕНТИНА АЛЕКСЕЕВНА</t>
  </si>
  <si>
    <t>Б АЛЕКСАНДР ИВАНОВИЧ</t>
  </si>
  <si>
    <t>С АЛЕКСАНДР НИКОЛАЕВИЧ</t>
  </si>
  <si>
    <t>Н НАТАЛЬЯ ВЛАДИМИРОВНА</t>
  </si>
  <si>
    <t>В ОЛЬГА НИКОЛАЕВНА</t>
  </si>
  <si>
    <t>К СЕРГЕЙ ИВАНОВИЧ</t>
  </si>
  <si>
    <t>П ВАЛЕРИЙ НИКОЛАЕВИЧ</t>
  </si>
  <si>
    <t>Н НИНА ВАСИЛЬЕВНА</t>
  </si>
  <si>
    <t>К НИКОЛАЙ ИВАНОВИЧ</t>
  </si>
  <si>
    <t>В ЕЛЕНА НИКОЛАЕВНА</t>
  </si>
  <si>
    <t>В СЕРГЕЙ ГЕННАДЬЕВИЧ</t>
  </si>
  <si>
    <t>П ГАЛИНА ВАСИЛЬЕВНА</t>
  </si>
  <si>
    <t>Б Лейла Серикбековна</t>
  </si>
  <si>
    <t>С СВЕТЛАНА СЕРГЕЕВНА</t>
  </si>
  <si>
    <t>П ВИКТОР МИХАЙЛОВИЧ</t>
  </si>
  <si>
    <t>Л АЛЕКСЕЙ АЛЕКСАНДРОВИЧ</t>
  </si>
  <si>
    <t>А Наталья Валентиновна</t>
  </si>
  <si>
    <t>Ш Ксения Петровна</t>
  </si>
  <si>
    <t>К ЗОЯ АНДРЕЕВНА</t>
  </si>
  <si>
    <t>С ЛАРИСА НИКОЛАЕВНА</t>
  </si>
  <si>
    <t>К ТАТЬЯНА СЕРГЕЕВНА</t>
  </si>
  <si>
    <t>Ч НИНА ДМИТРИЕВНА</t>
  </si>
  <si>
    <t>Ш АЛЕКСЕЙ ФЕДОРОВИЧ</t>
  </si>
  <si>
    <t>Б Алексей Павлович</t>
  </si>
  <si>
    <t>П МАРИЯ ВАСИЛЬЕВНА</t>
  </si>
  <si>
    <t>А Мария Петровна</t>
  </si>
  <si>
    <t>Ч НИКОЛАЙ СТЕПАНОВИЧ</t>
  </si>
  <si>
    <t>А ЕКАТЕРИНА АНАТОЛЬЕВНА</t>
  </si>
  <si>
    <t>Х Елена Юрьевна</t>
  </si>
  <si>
    <t>Г ТАТЬЯНА ИВАНОВНА</t>
  </si>
  <si>
    <t>Т ТАТЬЯНА АЛЕКСАНДРОВНА</t>
  </si>
  <si>
    <t>К АЛЕКСЕЙ АЛЕКСЕЕВИЧ</t>
  </si>
  <si>
    <t>Д ВЛАДИМИР АЛЕКСЕЕВИЧ</t>
  </si>
  <si>
    <t>Т Виктор Алексеевич</t>
  </si>
  <si>
    <t>Н ЛИДИЯ ИВАНОВНА</t>
  </si>
  <si>
    <t>Р Ирина Валериевна</t>
  </si>
  <si>
    <t>К СЕРГЕЙ АЛЕКСАНДРОВИЧ</t>
  </si>
  <si>
    <t>С Тамара Ильинична</t>
  </si>
  <si>
    <t>Р АЛЕКСЕЙ ЛЕОНИДОВИЧ</t>
  </si>
  <si>
    <t>Ш НАТАЛЬЯ СЕРГЕЕВНА</t>
  </si>
  <si>
    <t>Ч Елена Валериевна</t>
  </si>
  <si>
    <t>Т ЮЛИЯ АНДРЕЕВНА</t>
  </si>
  <si>
    <t>М ЖАННА АЛЕКСАНДРОВНА</t>
  </si>
  <si>
    <t>С Вера Николаевна</t>
  </si>
  <si>
    <t>Ш ОКСАНА ИВАНОВНА</t>
  </si>
  <si>
    <t>Г АЛЕКСАНДР ВЛАДИМИРОВИЧ</t>
  </si>
  <si>
    <t>М ЕЛЕНА СЕРГЕЕВНА</t>
  </si>
  <si>
    <t>М АЛЕКСЕЙ АЛЕКСЕЕВИЧ</t>
  </si>
  <si>
    <t>Р Анна Владимировна</t>
  </si>
  <si>
    <t>Г ОЛЕСЯ САЛАВАТОВНА</t>
  </si>
  <si>
    <t>А АННА НИКОЛАЕВНА</t>
  </si>
  <si>
    <t>с роман альфисович</t>
  </si>
  <si>
    <t>С АНАСТАСИЯ ВЛАДИМИРОВНА</t>
  </si>
  <si>
    <t>K BAKHTIBEK</t>
  </si>
  <si>
    <t>К ЕЛЕНА БОРИСОВНА</t>
  </si>
  <si>
    <t>Б ЕКАТЕРИНА ВАСИЛЬЕВНА</t>
  </si>
  <si>
    <t>Ш ПАВЕЛ МИХАЙЛОВИЧ</t>
  </si>
  <si>
    <t>М ЮРИЙ СЕМЕНОВИЧ</t>
  </si>
  <si>
    <t>Т СВЕТЛАНА ИВАНОВНА</t>
  </si>
  <si>
    <t>Д ВЛАДИМИР АНДРЕЕВИЧ</t>
  </si>
  <si>
    <t>Е АНТОНИНА ГЕННАДЬЕВНА</t>
  </si>
  <si>
    <t>П ГАЛИНА АЛЕКСАНДРОВНА</t>
  </si>
  <si>
    <t>Д ТАТЬЯНА ГРИГОРЬЕВНА</t>
  </si>
  <si>
    <t>М ВИКТОР ВЛАДИМИРОВИЧ</t>
  </si>
  <si>
    <t>В ЕЛЕНА ВЛАДИМИРОВНА</t>
  </si>
  <si>
    <t>К Галина Юрьевна</t>
  </si>
  <si>
    <t>И Вера Ивановна</t>
  </si>
  <si>
    <t>М МАРИНА ВЛАДИМИРОВНА</t>
  </si>
  <si>
    <t>Ш ДМИТРИЙ ЮРЬЕВИЧ</t>
  </si>
  <si>
    <t>М ЕЛЕНА АЛЕКСАНДРОВНА</t>
  </si>
  <si>
    <t>П Галина Карповна</t>
  </si>
  <si>
    <t>З Наталья Петровна</t>
  </si>
  <si>
    <t>Д ЕЛЕНА АНАТОЛЬЕВНА</t>
  </si>
  <si>
    <t>К ЛАРИСА НИКОЛАЕВНА</t>
  </si>
  <si>
    <t>К Любовь Семеновна</t>
  </si>
  <si>
    <t>В Валентина Григорьевна</t>
  </si>
  <si>
    <t>М ТАТЬЯНА ЛЕОНИДОВНА</t>
  </si>
  <si>
    <t>Л Марина Геннадьевна</t>
  </si>
  <si>
    <t>Б МАРИЯ ИВАНОВНА</t>
  </si>
  <si>
    <t>М Карина Акрамовна</t>
  </si>
  <si>
    <t>К Любовь Сергеевна</t>
  </si>
  <si>
    <t>А ВИКТОР ВЛАДИМИРОВИЧ</t>
  </si>
  <si>
    <t>Г НАТАЛЬЯ АЛЕКСАНДРОВНА</t>
  </si>
  <si>
    <t>В ТАТЬЯНА ВЛАДИМИРОВНА</t>
  </si>
  <si>
    <t>Б ИРИНА ВИКТОРОВНА</t>
  </si>
  <si>
    <t>З ЛЮБОВЬ МИХАЙЛОВНА</t>
  </si>
  <si>
    <t>К ЛЮБОВЬ ВИКТОРОВНА</t>
  </si>
  <si>
    <t>А ЕЛЕНА ЮРЬЕВНА</t>
  </si>
  <si>
    <t>К МАРИНА ЕВГЕНЬЕВНА</t>
  </si>
  <si>
    <t>З ВАЛЕНТИНА ИВАНОВНА</t>
  </si>
  <si>
    <t>Х Галина Ильинична</t>
  </si>
  <si>
    <t>В ЕКАТЕРИНА АНДРЕЕВНА</t>
  </si>
  <si>
    <t>В ОКСАНА ВИКТОРОВНА</t>
  </si>
  <si>
    <t>Ш КЛАВИЯ МИХАЙЛОВНА</t>
  </si>
  <si>
    <t>Л МАРИЯ ЮРЬЕВНА</t>
  </si>
  <si>
    <t>А СВЕТЛАНА АЛЕКСАНДРОВНА</t>
  </si>
  <si>
    <t>Д ЭМИЛЬ ИСАКОВИЧ</t>
  </si>
  <si>
    <t>Ф СВЕТЛАНА ВАСИЛЬЕВНА</t>
  </si>
  <si>
    <t>Н Максим Евгеньевич</t>
  </si>
  <si>
    <t>Ф Ольга Олеговна</t>
  </si>
  <si>
    <t>Б ВАЛЕРИЙ ЛЕОНИДОВИЧ</t>
  </si>
  <si>
    <t>И ВЛАДИМИР ВЛАДИМИРОВИЧ</t>
  </si>
  <si>
    <t>Н КСЕНИЯ ВЛАДИМИРОВНА</t>
  </si>
  <si>
    <t>Е ЛЮБОВЬ НИКОЛАЕВНА</t>
  </si>
  <si>
    <t>М ГАЛИНА ПЕТРОВНА</t>
  </si>
  <si>
    <t>Ш ОКСАНА АЛЕКСАНДРОВНА</t>
  </si>
  <si>
    <t>К Мирослав Михайлович</t>
  </si>
  <si>
    <t>Д СЕРГЕЙ АНАТОЛЬЕВИЧ</t>
  </si>
  <si>
    <t>Л НИКОЛАЙ ВЛАДИМИРОВИЧ</t>
  </si>
  <si>
    <t>Ш ЕКАТЕРИНА АЛЕКСАНДРОВНА</t>
  </si>
  <si>
    <t>Д АЛЕКСЕЙ ЛЕОНИДОВИЧ</t>
  </si>
  <si>
    <t>С НАДЕЖДА ФЕДОРОВНА</t>
  </si>
  <si>
    <t>Ш ВАДИМ ЮРЬЕВИЧ</t>
  </si>
  <si>
    <t>Л Анастасия Ивановна</t>
  </si>
  <si>
    <t>К ЕЛЕНА НИКОЛАЕВНА</t>
  </si>
  <si>
    <t>Г КИРИЛЛ РОМАНОВИЧ</t>
  </si>
  <si>
    <t>Д ИВАН АЛЕКСАНДРОВИЧ</t>
  </si>
  <si>
    <t>К ЕВГЕНИЙ НИКОЛАЕВИЧ</t>
  </si>
  <si>
    <t>Б ОЛЬГА ЮРЬЕВНА</t>
  </si>
  <si>
    <t>К ОКСАНА НИКОЛАЕВНА</t>
  </si>
  <si>
    <t>Я ОЛЬГА НИКОЛАЕВНА</t>
  </si>
  <si>
    <t>А АЛЕКСАНДР АЛЕКСАНДРОВИЧ</t>
  </si>
  <si>
    <t>Ш ЕКАТЕРИНА ВАСИЛЬЕВНА</t>
  </si>
  <si>
    <t>Р ВЯЧЕСЛАВ ВАЛЕНТИНОВИЧ</t>
  </si>
  <si>
    <t>Д МАРИНА ВЛАДИМИРОВНА</t>
  </si>
  <si>
    <t>Т ВАЛЕНТИНА НИКОЛАЕВНА</t>
  </si>
  <si>
    <t>Д ВЛАДИМИ ВАСИЛЬЕВИЧ</t>
  </si>
  <si>
    <t>Б АЛЕКСЕЙ ВЛАДИМИРОВИЧ</t>
  </si>
  <si>
    <t>Г ЕВГЕНИЙ МИХАЙЛОВИЧ</t>
  </si>
  <si>
    <t>З ГАЛИНА НИКОЛАЕВНА</t>
  </si>
  <si>
    <t>А ВАЛЕРИЙ АЛЕКСАНДРОВИЧ</t>
  </si>
  <si>
    <t>Т Марина Дмитриевна</t>
  </si>
  <si>
    <t>К ВАЛЕНТИНА ИВАНОВНА</t>
  </si>
  <si>
    <t>Б НАДЕЖДА НИКОЛАЕВНА</t>
  </si>
  <si>
    <t>Г ИГОРЬ БОРИСОВИЧ</t>
  </si>
  <si>
    <t>Н ЮРИЙ ВИТАЛЬЕВИЧ</t>
  </si>
  <si>
    <t>П СЕРГЕЙ НИКОЛАЕВИЧ</t>
  </si>
  <si>
    <t>И ЕЛЕНА ВАСИЛЬЕВНА</t>
  </si>
  <si>
    <t>Р ТАМАРА СЕРГЕЕВНА</t>
  </si>
  <si>
    <t>Л ВАЛЕНТИНА ЕВГЕНЬЕВНА</t>
  </si>
  <si>
    <t>Д Сергей Федорович</t>
  </si>
  <si>
    <t>С АНАСТАСИЯ ОЛЕГОВНА</t>
  </si>
  <si>
    <t>Е Ольга Валентиновна</t>
  </si>
  <si>
    <t>Н ОЛЬГА ПЕТРОВНА</t>
  </si>
  <si>
    <t>И ТАТЬЯНА ВЛАДИМИРОВНА</t>
  </si>
  <si>
    <t>К ОЛЬГА ПЕТРОВНА</t>
  </si>
  <si>
    <t>К Евгений Александрович</t>
  </si>
  <si>
    <t>С ОЛЬГА ВЛАДИМИРОВНА</t>
  </si>
  <si>
    <t>К ЛЮБОВЬ МИХАЙЛОВНА</t>
  </si>
  <si>
    <t>Г АЛЕКСАНДР ПЕРОВИЧ</t>
  </si>
  <si>
    <t>В ВИКТОР НИКОЛАЕВИЧ</t>
  </si>
  <si>
    <t>Ф ЛЮБОВЬ ВИКТОРОВНА</t>
  </si>
  <si>
    <t>Щ НАТАЛЬЯ ЛЕОНИДОВНА</t>
  </si>
  <si>
    <t>Ш ИРИНА МИХАЙЛОВНА</t>
  </si>
  <si>
    <t>М ИВАН ИВАНОВИЧ</t>
  </si>
  <si>
    <t>С АЛЕКСАНДР ИВАНОВИЧ</t>
  </si>
  <si>
    <t>Л ЛЮДМИЛА ВАСИЛЬЕВНА</t>
  </si>
  <si>
    <t>П ВИКТОРИЯ НИКОЛАЕВНА</t>
  </si>
  <si>
    <t>П ТАТЬЯНА БОРИСОВНА</t>
  </si>
  <si>
    <t>О Евгения Владимировна</t>
  </si>
  <si>
    <t>Я ТАТЬЯНА СЕРГЕЕВНА</t>
  </si>
  <si>
    <t>П СЕРГЕЙ АНАТОЛЬЕВИЧ</t>
  </si>
  <si>
    <t>Е ЕВГЕНИЙ НИКОЛАЕВИЧ</t>
  </si>
  <si>
    <t>С Ульяна Тимофеевна</t>
  </si>
  <si>
    <t>В БЕЛЛА ФЕДОРОВНА</t>
  </si>
  <si>
    <t>П Татьяна Павловна</t>
  </si>
  <si>
    <t>С ВИТАЛИЙ АЛЕКСЕЕВИЧ</t>
  </si>
  <si>
    <t>М ТАТЬЯНА ГРИГОРЬЕВНА</t>
  </si>
  <si>
    <t>З Наталья Григорьевна</t>
  </si>
  <si>
    <t>Ф АНДРЕЙ АЛЕКСАНДРОВИЧ</t>
  </si>
  <si>
    <t>С ТАТЬЯНА ЮРЬЕВНА</t>
  </si>
  <si>
    <t>Г ТАТЬЯНА АНАТОЛЬЕВНА</t>
  </si>
  <si>
    <t>П ТАМАРА ИВАНОВНА</t>
  </si>
  <si>
    <t>С ТАТЬЯНА СЕРГЕЕВНА</t>
  </si>
  <si>
    <t>Л ЕЛЕНА ВАСИЛЬЕВНА</t>
  </si>
  <si>
    <t>С ТАМАРА ВАСИЛЬЕВНА</t>
  </si>
  <si>
    <t>С НИКОЛАЙ ВЯЧЕСЛАВОВИЧ</t>
  </si>
  <si>
    <t>К СВЕТЛАНА ВИКТОРОВНА</t>
  </si>
  <si>
    <t>З НАТАЛЬЯ ВЯЧЕСЛАВНА</t>
  </si>
  <si>
    <t>В Екатерина Дмитриевна</t>
  </si>
  <si>
    <t>Ф ИРИНА АЛЕКСАНДРОВНА</t>
  </si>
  <si>
    <t>А РЗА ЗАКИ ОГЛЫ</t>
  </si>
  <si>
    <t>Р АНДРЕЙ ГЕННАДЬЕВИЧ</t>
  </si>
  <si>
    <t>И ТИМУР ГАПАСОВИЧ</t>
  </si>
  <si>
    <t>С НАТАЛЬЯ МИХАЙЛОВНА</t>
  </si>
  <si>
    <t>М НИНА ВИКТОРОВНА</t>
  </si>
  <si>
    <t>С КИРИЛЛ ВЛАДИМИРОВИЧ</t>
  </si>
  <si>
    <t>В ВИКТОР ИГОРЕВИЧ</t>
  </si>
  <si>
    <t>С Наталья Валериевна</t>
  </si>
  <si>
    <t>К НАТАЛЬЯ ЮРЬЕВНА</t>
  </si>
  <si>
    <t>А ВЯЧЕСЛАВ ВИКТОРОВИЧ</t>
  </si>
  <si>
    <t>Я ЕЛЕНА ВИКТОРОВНА</t>
  </si>
  <si>
    <t>Ф Марина Владимировна</t>
  </si>
  <si>
    <t>Д РОМАН АЛЕКСАНДРОВИЧ</t>
  </si>
  <si>
    <t>З Нина Афанасьевна</t>
  </si>
  <si>
    <t>К НИТАЛЬЯ ВЛАДИМИРОВНА</t>
  </si>
  <si>
    <t>З ВАЛЕРИЙ ВЛАДИМИРОВИЧ</t>
  </si>
  <si>
    <t>Ш ВАСИЛИЙ ИВАНОВИЧ</t>
  </si>
  <si>
    <t>Ш РАИСА БОРИСОВНА</t>
  </si>
  <si>
    <t>К ОЛЬГА ВАЛЕРИЕВНА</t>
  </si>
  <si>
    <t>Т ВЯЧЕСЛАВ СЕРГЕЕВИЧ</t>
  </si>
  <si>
    <t>П ВИКТОРИЯ СЕРГЕЕВНА</t>
  </si>
  <si>
    <t>П ОЛЬГА КОНСТАНТИНОВНА</t>
  </si>
  <si>
    <t>А Айк Меружанович</t>
  </si>
  <si>
    <t>М НАДЕЖДА НИКОЛАЕВНА</t>
  </si>
  <si>
    <t>Г АНДРЕЙ ЕВГЕНЬЕВИЧ</t>
  </si>
  <si>
    <t>Х РИНАТ ШАРИФЗЯНОВИЧ</t>
  </si>
  <si>
    <t>Ф ЛАРИСА БОРИСОВНА</t>
  </si>
  <si>
    <t>Д ВЛАДИМИР ВИКТОРОВИЧ</t>
  </si>
  <si>
    <t>Ч ЕКАТЕРИНА ЮРЬЕВНА</t>
  </si>
  <si>
    <t>К ГАЛИНА ПЕТРОВНА</t>
  </si>
  <si>
    <t>К СВЕТЛАНА АНАТОЛЬЕВНА</t>
  </si>
  <si>
    <t>Т ОЛЬГА АЛЕКСАНДРОВНА</t>
  </si>
  <si>
    <t>П МАКСИМ АЛЕКСЕЕВИЧ</t>
  </si>
  <si>
    <t>К Виктор Маркович</t>
  </si>
  <si>
    <t>Л Татьяна Федоровна</t>
  </si>
  <si>
    <t>Е ЛЮДМИЛА ВАСИЛЬЕВНА</t>
  </si>
  <si>
    <t>М ТАТЬЯНА НИКОЛАЕВНА</t>
  </si>
  <si>
    <t>Б Жалолдин Низомович</t>
  </si>
  <si>
    <t>К АНАСТАСИЯ НИКОЛАЕВНА</t>
  </si>
  <si>
    <t>О КЛАРА ПЕТРОВНА</t>
  </si>
  <si>
    <t>Г ЕЛЕНА БОРИСОВНА</t>
  </si>
  <si>
    <t>Л Татьяна Ивановна</t>
  </si>
  <si>
    <t>Т ЕЛЕНА АЛЕКСАНДРОВНА</t>
  </si>
  <si>
    <t>Ш СЕРГЕЙ ВИКТОРОВИЧ</t>
  </si>
  <si>
    <t>Р ЕВГЕНИЙ ПЕТРОВИЧ</t>
  </si>
  <si>
    <t>М АНТОНИНА ЕГОРОВНА</t>
  </si>
  <si>
    <t>К ИВАН АЛЕКСАНДРОВИЧ</t>
  </si>
  <si>
    <t>К Тамара Витальевна</t>
  </si>
  <si>
    <t>Л НИНА ВИКТОРОВНА</t>
  </si>
  <si>
    <t>Ч Вера Николаевна</t>
  </si>
  <si>
    <t>Ц Василий Иванович</t>
  </si>
  <si>
    <t>Д Ольга Викторовна</t>
  </si>
  <si>
    <t>К ЕКАТКРИНА ВИТАЛЬЕВНА</t>
  </si>
  <si>
    <t>Ч ЛАРИСА ПАВЛОВНА</t>
  </si>
  <si>
    <t>М ВЛАДИМИР ВЛАДИМИРОВИЧ</t>
  </si>
  <si>
    <t>Х Зинур Закуанович</t>
  </si>
  <si>
    <t>М АНАТОЛИЙ АЛЕКСАНДРОВИЧ</t>
  </si>
  <si>
    <t>Б ЛЮБОВЬ НИКОЛАЕВНА</t>
  </si>
  <si>
    <t>С ЕВГЕНИЙ ВИКТОРОВИЧ</t>
  </si>
  <si>
    <t>Г ЭЛЬНАРА ЭЛЬЧИН КЫЗЫ</t>
  </si>
  <si>
    <t>С ОЛЕСЯ ГЕННАДЬЕВНА</t>
  </si>
  <si>
    <t>Ш КСЕНИЯ СЕРГЕЕВНА</t>
  </si>
  <si>
    <t>З ТАМАРА ИВАНОВНА</t>
  </si>
  <si>
    <t>В НАТАЛЬЯ ПЕТРОВНА</t>
  </si>
  <si>
    <t>С ЕЛЕНА ВИКТОРОВНА</t>
  </si>
  <si>
    <t>Г ЛЮБОВЬ ВИКТОРОВНА</t>
  </si>
  <si>
    <t>Р Анатолий Дмитриевич</t>
  </si>
  <si>
    <t>А ИКБОЛЖОН ГАНИЕВИЧ</t>
  </si>
  <si>
    <t>ф галина львовна</t>
  </si>
  <si>
    <t>К ВАЛЕРИЙ ВИКТОРОВИЧ</t>
  </si>
  <si>
    <t>К ЕЛЕНА ВАСИЛЬЕВНА</t>
  </si>
  <si>
    <t>В ТАТЬЯНА ВИКТОРОВНА</t>
  </si>
  <si>
    <t>Ш Марина Александровна</t>
  </si>
  <si>
    <t>К МАРИНА АНАТОЛЬЕВНА</t>
  </si>
  <si>
    <t>Ш ЕВГЕНИЯ ВЛАДИМИРОВНА</t>
  </si>
  <si>
    <t>С ОЛЕСЯ АЛЕКСАНДРОВНА</t>
  </si>
  <si>
    <t>С АНДРЕЙ АЛЕКСАНДРОВИЧ</t>
  </si>
  <si>
    <t>Г КАРИМЖОН КУЛУЛОВИЧ</t>
  </si>
  <si>
    <t>Ф АЛЕКСАНДР НИКОЛАЕВИЧ</t>
  </si>
  <si>
    <t>О ТАТЬЯНА АЛЕКСАНДРОВНА</t>
  </si>
  <si>
    <t>Л Раиса Владимировна</t>
  </si>
  <si>
    <t>К ЕКАТЕРИНА АНАТОЛЬЕВНА</t>
  </si>
  <si>
    <t>М Галина Инокентьевна</t>
  </si>
  <si>
    <t>П Тамара Владимировна</t>
  </si>
  <si>
    <t>П ТАТЬЯНА НИКОЛАЕВНА</t>
  </si>
  <si>
    <t>К ВЛАДИМИР ЮРЬЕВЧ</t>
  </si>
  <si>
    <t>В ЮЛИЯ ВИКТОРОВНА</t>
  </si>
  <si>
    <t>М АЛЕКСЕЙ ГРИГОРЬЕВИЧ</t>
  </si>
  <si>
    <t>О ЕЛЕНА ВАЛЕРЬЕВНА</t>
  </si>
  <si>
    <t>К ОЛЬГА АЛЕКСАНДРОВНА</t>
  </si>
  <si>
    <t>М Андрей Николаевич</t>
  </si>
  <si>
    <t>Т Елена Валериевна</t>
  </si>
  <si>
    <t>Р АЛЕКСАНДР ВЛАДИМИРОВИЧ</t>
  </si>
  <si>
    <t>К ПЕТР ПАВЛОВИЧ</t>
  </si>
  <si>
    <t>М ЕЛЕНА ПРОКОПЬЕВНА</t>
  </si>
  <si>
    <t>Т АЙГУЛЬ УРАЛОВНА</t>
  </si>
  <si>
    <t>К ВЛАДИМИР ВЛАДИМИРОВИЧ</t>
  </si>
  <si>
    <t>В Любовь Николаевна</t>
  </si>
  <si>
    <t>З ИРИНА АЛЕКСАНДРОВНА</t>
  </si>
  <si>
    <t>Р ЕЛЕНА ВЯЧЕСЛАВНА</t>
  </si>
  <si>
    <t>Ш ЮРИЙ МИХАЙЛОВИЧ</t>
  </si>
  <si>
    <t>Ф МУНИР ЮНУСОВИЧ</t>
  </si>
  <si>
    <t>Е ТАТЬЯНА АЛЕКСАНДРОВНА</t>
  </si>
  <si>
    <t>П АЛЁНА ФАРИТОВНА</t>
  </si>
  <si>
    <t>Г ЛЮБОВЬ ВЛАДИМИРОВНА</t>
  </si>
  <si>
    <t>Б ВИКТОР ВЛАДИМИРОВИЧ</t>
  </si>
  <si>
    <t>П Кристина Юрьевна</t>
  </si>
  <si>
    <t>Г МАРИЯ АРКАДЬЕВНА</t>
  </si>
  <si>
    <t>Б ЭРИКА ХРИСТИАНОВНА</t>
  </si>
  <si>
    <t>Д АНАСТАСИЯ СЕРГЕЕВНА</t>
  </si>
  <si>
    <t>Е Нина Константиновна</t>
  </si>
  <si>
    <t>G ARMENAK</t>
  </si>
  <si>
    <t>Т Семен Валерьевич</t>
  </si>
  <si>
    <t>К НАДЕЖДА ГЕННАДЬЕВНА</t>
  </si>
  <si>
    <t>Д ТАРЕК ЗИДАН</t>
  </si>
  <si>
    <t>П НАДЕЖДА АНАТОЛЬЕВНА</t>
  </si>
  <si>
    <t>Р ЛИЛИЯ ФЕДОРОВНА</t>
  </si>
  <si>
    <t>О СВЕТЛАНА ВЛАДИМИРОВНА</t>
  </si>
  <si>
    <t>Ш Виталия Михайловна</t>
  </si>
  <si>
    <t>Р Светлана Николаевна</t>
  </si>
  <si>
    <t>В Виктор Александровна</t>
  </si>
  <si>
    <t>Ш Юрий Митрофанович</t>
  </si>
  <si>
    <t>Р Роман Владимирович</t>
  </si>
  <si>
    <t>Н Зоя Васильевна</t>
  </si>
  <si>
    <t>Р ЕГОР ДМИТРИЕВИЧ</t>
  </si>
  <si>
    <t>Т Наталья Дмитриевна</t>
  </si>
  <si>
    <t>С ЕВГЕНИЙ АНАТОЛЬЕВИЧ</t>
  </si>
  <si>
    <t>Е НАТАЛЬЯ СЕРГЕЕВНА</t>
  </si>
  <si>
    <t>М Галина Егоровна</t>
  </si>
  <si>
    <t>А Надежда Егоровна</t>
  </si>
  <si>
    <t>К ЕЛЕНА ВЛАДИМИРОВНА</t>
  </si>
  <si>
    <t>Г СЕРГЕЙ АНАТОЛЬЕВИЧ</t>
  </si>
  <si>
    <t>Л ИРИНА ВИКТОРОВНА</t>
  </si>
  <si>
    <t>В ЕЛЕНА АЛЕКСАНДРОВНА</t>
  </si>
  <si>
    <t>С ВИКТОР АНДРЕЕВИЧ</t>
  </si>
  <si>
    <t>Г КОНСТАНТИН ДАВЫДОВИЧ</t>
  </si>
  <si>
    <t>В СВЕТЛАНА АЛЕКСАНДРОВНА</t>
  </si>
  <si>
    <t>И АНДРЕЙ ВИКТОРОВИЧ</t>
  </si>
  <si>
    <t>К ЕВГЕНИЯ АЛЕКСАНДРОВНА</t>
  </si>
  <si>
    <t>А Виталий Иванович</t>
  </si>
  <si>
    <t>Ш ГАЛИНА МИХАЙЛОВНА</t>
  </si>
  <si>
    <t>П АННА СТАНИСЛАВОВНА</t>
  </si>
  <si>
    <t>З Тамерлан Петрович</t>
  </si>
  <si>
    <t>Т Оле Вячеславович</t>
  </si>
  <si>
    <t>П Роман Евгеньевич</t>
  </si>
  <si>
    <t>С ЮЛИЯ ЮРЬЕВНА</t>
  </si>
  <si>
    <t>С ТАТЬЯНА ИВАНОВНА</t>
  </si>
  <si>
    <t>Ч Алексей Семенович</t>
  </si>
  <si>
    <t>Д Вячеслав Евгеньеваич</t>
  </si>
  <si>
    <t>Я ВАЛЕНТИНА ПЕТРОВНА</t>
  </si>
  <si>
    <t>К ЮРИЙ ПЕТРОВИЧ</t>
  </si>
  <si>
    <t>А ГУЛЬНБАХР ХАБИБУЛАЕВНА</t>
  </si>
  <si>
    <t>Л ОЛЬГА ВЛАДИМИРОВНА</t>
  </si>
  <si>
    <t>С КОНСТАНТИН АЛЕКСАНДРОВИЧ</t>
  </si>
  <si>
    <t>С Дмитрий Сергевич</t>
  </si>
  <si>
    <t>А АЛЕКСАНДР МИХАЙЛОВИЧ</t>
  </si>
  <si>
    <t>К ДМИТРИЙ ВИКТОРОВИЧ</t>
  </si>
  <si>
    <t>А ДЕНИС АЛЕКСАНДРОВИЧ</t>
  </si>
  <si>
    <t>К ВИТАЛИЙ АНАТОЛЬЕВИЧ</t>
  </si>
  <si>
    <t>С АЛЕКСАНДР ЮРЬЕВИЧ</t>
  </si>
  <si>
    <t>О ЕКАТЕРИНА ИВАНОВНА</t>
  </si>
  <si>
    <t>Б НИКОЛАЙ ИВАНОВИЧ</t>
  </si>
  <si>
    <t>Ш ЮЛИЯ КОНСТАНТИНОВНА</t>
  </si>
  <si>
    <t>Л ТАТЬЯНА ВИКТОРОВНА</t>
  </si>
  <si>
    <t>Л СЕРГЕЙ КОНСТАНТИНОВИЧ</t>
  </si>
  <si>
    <t>А Светлана Фикусовна</t>
  </si>
  <si>
    <t>П СВЕТЛАНА АНАТОЛЬЕВНА</t>
  </si>
  <si>
    <t>Э АВАЗБЕК КОМИЛЖОНОВИЧ</t>
  </si>
  <si>
    <t>С ТАИСЬЯ НИКОЛАЕВНА</t>
  </si>
  <si>
    <t>Б ВЛАДИМИР ВЛАДИМИРОВИЧ</t>
  </si>
  <si>
    <t>М АЛЕКСЕЙ АЛЕКСАНДРОВИЧ</t>
  </si>
  <si>
    <t>В ВЯЧЕСЛАВ СЕРГЕЕВИЧ</t>
  </si>
  <si>
    <t>П НАДЕЖДА АЛЕКСАНДРОВНА</t>
  </si>
  <si>
    <t>Ж АЛЕКСЕЙ ЕВГЕНЬЕВИЧ</t>
  </si>
  <si>
    <t>Р Татьяна Ивановна</t>
  </si>
  <si>
    <t>Т Петр Карпович</t>
  </si>
  <si>
    <t>Щ АНДРЕЙ СТАНИСЛАВОВИЧ</t>
  </si>
  <si>
    <t>Н Вадим Николаевич</t>
  </si>
  <si>
    <t>К ВЕРА ВАСИЛЬЕВНА</t>
  </si>
  <si>
    <t>М МАКСИМ ВАЛЕРЬЕВИЧ</t>
  </si>
  <si>
    <t>Ш ИВАН ИВАНОВИЧ</t>
  </si>
  <si>
    <t>Т ИВАН ВИКТОРОВИЧ</t>
  </si>
  <si>
    <t>Г ЕВГЕНИЙ АЛЕКСАНДРОВИЧ</t>
  </si>
  <si>
    <t>Э ТАТЬЯНА АЛЕКСЕЕВНА</t>
  </si>
  <si>
    <t>К Никита Константинович</t>
  </si>
  <si>
    <t>Б СВЕТЛАНА ВАСИЛЬЕВНА</t>
  </si>
  <si>
    <t>П ГАЛИНА ФЕДОРОВНА</t>
  </si>
  <si>
    <t>Ч ТАТЬЯНА АНДРЕЕВНА</t>
  </si>
  <si>
    <t>Т ИВАН АЛЕКСАНДРОВИЧ</t>
  </si>
  <si>
    <t>Л НАТАЛЬЯ АЛЕКСАНДРОВНА</t>
  </si>
  <si>
    <t>К ЕЛЕНА ОЛЕГОВНА</t>
  </si>
  <si>
    <t>С ОЛЕСЯ ИМИЕВНА</t>
  </si>
  <si>
    <t>С ВЛАДИМИР АЛЕКСЕЕВИЧ</t>
  </si>
  <si>
    <t>М НАТАЛЬЯ АНАТОЛЬЕВНА</t>
  </si>
  <si>
    <t>Б ИРИНА НИКОЛАЕВНА</t>
  </si>
  <si>
    <t>К ИРИНА ВИКТОРОВНА</t>
  </si>
  <si>
    <t>Ш ЕВГЕНИЙ ОЛЕГОВИЧ</t>
  </si>
  <si>
    <t>П НАДЕЖДА СТЕПАНОВНА</t>
  </si>
  <si>
    <t>Ж ОЛЬГА НИКОЛАЕВНА</t>
  </si>
  <si>
    <t>М ИРИНА ВЛАДИМИРОВНА</t>
  </si>
  <si>
    <t>П ИРИНА БОРИСОВНА</t>
  </si>
  <si>
    <t>С ЮЛИЯ ВАЛЕРЬЕВНА</t>
  </si>
  <si>
    <t>Е НИКОЛАЙ АЛЕКСАНДРОВИЧ</t>
  </si>
  <si>
    <t>Т ВАЛЕРИЙ АЛЕКСЕЕВИЧ</t>
  </si>
  <si>
    <t>Р АНАСТАСИЯ ВЯЧЕСЛАВОВНА</t>
  </si>
  <si>
    <t>Г НАТАЛЬЯ НИКОЛАЕВНА</t>
  </si>
  <si>
    <t>Ч ЛАРИСА НИКОЛАЕВНА</t>
  </si>
  <si>
    <t>С ТАТЬЯНА ВИКТОРОВНА</t>
  </si>
  <si>
    <t>Ш Сергей Игоревич</t>
  </si>
  <si>
    <t>М Анна Васильевна</t>
  </si>
  <si>
    <t>Д ЖАННА БОРИСОВНА</t>
  </si>
  <si>
    <t>К ЛАРИСА МИХАЙЛОВНА</t>
  </si>
  <si>
    <t>П НАТАЛЬЯ ЕВГЕНЬЕВНА</t>
  </si>
  <si>
    <t>Х МАРИФ ХАЛИМОВИЧ</t>
  </si>
  <si>
    <t>Ч МАРИНА ГЕОРГИЕВНА</t>
  </si>
  <si>
    <t>Я ЮЛИЯ ВАДИМИВНА</t>
  </si>
  <si>
    <t>С ВАЛЕНТИНА ВАСИЛЬЕВНА</t>
  </si>
  <si>
    <t>М МАРИНА АЛЕКСАНДРОВНА</t>
  </si>
  <si>
    <t>К ТИМУР ВИКТОРОВИЧ</t>
  </si>
  <si>
    <t>С ЕЛЕНА ВАЛЕРЬЕВНА</t>
  </si>
  <si>
    <t>У НИНА ФЕДОРОВНА</t>
  </si>
  <si>
    <t>Б Виталий Петрович</t>
  </si>
  <si>
    <t>Ч Вера Валодиевна</t>
  </si>
  <si>
    <t>К ТАТЬЯНА ВЛАДИМИРОВНА</t>
  </si>
  <si>
    <t>Д Юлия Валериевна</t>
  </si>
  <si>
    <t>М ОЛЬГА АЛЕКСАНДРОВНА</t>
  </si>
  <si>
    <t>Ш НАТАЛЬЯ АЛЕКСАНДРОВНА</t>
  </si>
  <si>
    <t>К ТЕМУР ШОТАЕВИЧ</t>
  </si>
  <si>
    <t>Ш ДАРЬЯ СЕРГЕЕВНА</t>
  </si>
  <si>
    <t>Б НАТАЛЬЯ ЮРЬЕВНА</t>
  </si>
  <si>
    <t>П Оксана Валерьевна</t>
  </si>
  <si>
    <t>П Светлана Владимировна</t>
  </si>
  <si>
    <t>Ш ИВАН СЕРГЕЕВИЧ</t>
  </si>
  <si>
    <t>П ВАЛЕНТИНА НИКОЛАЕВНА</t>
  </si>
  <si>
    <t>Ч НИНА ПЕТРОВНА</t>
  </si>
  <si>
    <t>К ОЛЬГА ВАСИЛЬЕВНА</t>
  </si>
  <si>
    <t>С ДМИТРИЙ ЛЕОНИДОВИЧ</t>
  </si>
  <si>
    <t>О АЛЕНА АЛЕКСАНДРОВНА</t>
  </si>
  <si>
    <t>С ВЛАДИМИР ФЕДОРОВИЧ</t>
  </si>
  <si>
    <t>Р ВЛАДИМИР КИРИЛЛОВИЧ</t>
  </si>
  <si>
    <t>Г ТАТЬЯНА МИХАЙЛОВНА</t>
  </si>
  <si>
    <t>П Михаил Петрович</t>
  </si>
  <si>
    <t>К АЛЕКСЕЙ ЛЕОНИДОВИЧ</t>
  </si>
  <si>
    <t>Ф Любовь Ивановна</t>
  </si>
  <si>
    <t>С ТАТЬЯНА ВАСИЛЬЕВНА</t>
  </si>
  <si>
    <t>Х Людмила Давыдовна</t>
  </si>
  <si>
    <t>С АНАТОЛИЙ АЛЕКСАНДРОВИЧ</t>
  </si>
  <si>
    <t>Б ОЛЬГА ВЛАДИМИРОВНА</t>
  </si>
  <si>
    <t>М ОЛЕГ ЕВГЕНЬЕВИЧ</t>
  </si>
  <si>
    <t>М ОЛЕГ ИВАНОВИЧ</t>
  </si>
  <si>
    <t>Б ЕВГЕНИЯ ЛЬВОВНА</t>
  </si>
  <si>
    <t>Г ВЛАДИМИР СЕРГЕЕВИЧ</t>
  </si>
  <si>
    <t>С ДМИТРИЙ СЕРГЕЕВИЧ</t>
  </si>
  <si>
    <t>К ЛЮДМИЛА АЛЕКСЕЕВНА</t>
  </si>
  <si>
    <t>Т АЛЕКСАНДР МИХАЙЛОВИЧ</t>
  </si>
  <si>
    <t>К ИРИНА БОРИСОВНА</t>
  </si>
  <si>
    <t>а наталья николаевна</t>
  </si>
  <si>
    <t>С ФЕДОР ФЕДОРОВИЧ</t>
  </si>
  <si>
    <t>И ТАМАРА ВАСИЛЬЕВНА</t>
  </si>
  <si>
    <t>Ш ВИТАЛИЙ ВЛАДИМИРОВИЧ</t>
  </si>
  <si>
    <t>С Валиджан</t>
  </si>
  <si>
    <t>С ЕВГЕНИЯ СЕРГЕЕВНА</t>
  </si>
  <si>
    <t>Б МАРГАРИТА ИВАНОВНА</t>
  </si>
  <si>
    <t>Б ДАРЬЯ НИКОЛАЕВНА</t>
  </si>
  <si>
    <t>З АЛЕКСАНДР ВЛАДИМИРОВИЧ</t>
  </si>
  <si>
    <t>П ИРИНА ПАВЛОВНА</t>
  </si>
  <si>
    <t>К АЛЕКСАНДР АНАТОЛЬЕВИЧ</t>
  </si>
  <si>
    <t>С СЕРГЕЙ НИКОЛАЕВИЧ</t>
  </si>
  <si>
    <t>Л СВЕТЛАНА БОРИСОВНА</t>
  </si>
  <si>
    <t>С СВЕТЛАНА АЛЕКСАНДРОВНА</t>
  </si>
  <si>
    <t>П ОЛЕСЯ АЛЕКСЕЕВНА</t>
  </si>
  <si>
    <t>И Мухамедрахим Касенович</t>
  </si>
  <si>
    <t>С ОЛЬГА НИКОЛАЕВНА</t>
  </si>
  <si>
    <t>Н Геннадий Иванович</t>
  </si>
  <si>
    <t>К Александра Юрьевна</t>
  </si>
  <si>
    <t>К ОЛЕГ ЮРЬЕВИЧ</t>
  </si>
  <si>
    <t>Ф ОЛЬГА АЛЕКСАНДРОВНА</t>
  </si>
  <si>
    <t>Д АНДРЕЙ СЕРГЕЕВИЧ</t>
  </si>
  <si>
    <t>Ё ВАДИИМ ИВАНОВИЧ</t>
  </si>
  <si>
    <t>С ТАТЬЯНА АНДРЕЕВНА</t>
  </si>
  <si>
    <t>С АЛЕКСАНДР ВИТАЛЬЕВИЧ</t>
  </si>
  <si>
    <t>К ЕЛЕНА ИВАНОВНА</t>
  </si>
  <si>
    <t>Б ЕВГЕНИЯ АЛЕКСАНДРОВНА</t>
  </si>
  <si>
    <t>Л ЕВГЕНИЯ ВАСИЛЬЕВНА</t>
  </si>
  <si>
    <t>Г ВЛАДИМИР ЮРЬЕВИЧ</t>
  </si>
  <si>
    <t>К ВАЛЕРИЙ ВЛАДИМИРОВИЧ</t>
  </si>
  <si>
    <t>П НАТАЛЬЯ ВЛАДИМИРОВНА</t>
  </si>
  <si>
    <t>М АЛЕКСАНДР ЕВГЕНЬЕВИЧ</t>
  </si>
  <si>
    <t>Б ЛЮДМИЛА ЮРЬЕВНА</t>
  </si>
  <si>
    <t>У Алина Константиновна</t>
  </si>
  <si>
    <t>Д ЮЛИЯ ВАСИЛЬЕВНА</t>
  </si>
  <si>
    <t>Б ЛЮБЛЯНА ВЛАДИМИРОВНА</t>
  </si>
  <si>
    <t>Ш ТАТЬЯНА МИХАЙЛОВНА</t>
  </si>
  <si>
    <t>К ГАЛИНА СЕРГЕЕВНА</t>
  </si>
  <si>
    <t>К ИРИНА НИКОЛАЕВНА</t>
  </si>
  <si>
    <t>З АНАСТАСИЯ АРКАДЬЕВНА</t>
  </si>
  <si>
    <t>З ЕЛЕНА ВИКТОРОВНА</t>
  </si>
  <si>
    <t>П Римма Ильинична</t>
  </si>
  <si>
    <t>А ЕЛЕНА ПЕТРОВНА</t>
  </si>
  <si>
    <t>Б Антон Максимович</t>
  </si>
  <si>
    <t>К ЛИДИЯ НИКОЛАЕВНА</t>
  </si>
  <si>
    <t>Т ЛАРИСА ВЛАДИМИРОВНА</t>
  </si>
  <si>
    <t>П ОЛЕГ ИГОРЕВИЧ</t>
  </si>
  <si>
    <t>А МАКСИМ МИХАЙЛОВИЧ</t>
  </si>
  <si>
    <t>М ВАСИЛИЙ ГЕННАДЬЕВИЧ</t>
  </si>
  <si>
    <t>Р ИРИНА АЛЕКСАНДРОВНА</t>
  </si>
  <si>
    <t>К ОЛЕГ ИВАНОВИЧ</t>
  </si>
  <si>
    <t>И Любовь Иосифовна</t>
  </si>
  <si>
    <t>В Нина Никитична</t>
  </si>
  <si>
    <t>С Антон Викторович</t>
  </si>
  <si>
    <t>М НИКОЛАЙ ВЛАДИМИРОВИЧ</t>
  </si>
  <si>
    <t>Щ Ирина Александровна</t>
  </si>
  <si>
    <t>Ш ЕЛЕНА АНАТОЛЬЕВНА</t>
  </si>
  <si>
    <t>К ВАЛЕНТИНА АЛЕКСЕЕВНА</t>
  </si>
  <si>
    <t>С ИРИНА ЮРЬЕВНА</t>
  </si>
  <si>
    <t>Ж НАДЕЖДА СТЕПАНОВНА</t>
  </si>
  <si>
    <t>К ДЕНИС АЛЕКСАНДРОВИЧ</t>
  </si>
  <si>
    <t>И НАТАЛЬЯ МИХАЙЛОВНА</t>
  </si>
  <si>
    <t>К СВЕТЛАНА ВЛАДИМИРОВНА</t>
  </si>
  <si>
    <t>Н Вероника Николаевна</t>
  </si>
  <si>
    <t>Т ИРИНА ВИКТОРОВНА</t>
  </si>
  <si>
    <t>Г Галина Григорьевна</t>
  </si>
  <si>
    <t>Ф Наталья Ивановна</t>
  </si>
  <si>
    <t>С ТАТЬЯНА НИКОЛАЕВНА</t>
  </si>
  <si>
    <t>И НИЗАМИ ИСАХ ОГЛЫ</t>
  </si>
  <si>
    <t>Р АЛЕКСЕЙ ВЯЧЕСЛАВОВИЧ</t>
  </si>
  <si>
    <t>Н НЕЛЯ СЕМЕНОВНА</t>
  </si>
  <si>
    <t>С ЯНА СЕРГЕЕВНА</t>
  </si>
  <si>
    <t>Ж АЛЛА НИКОЛАЕВНА</t>
  </si>
  <si>
    <t>С КИРИЛЛ ДМИТРИЕВИЧ</t>
  </si>
  <si>
    <t>П АЛЕКСАНДР ВЛАДИМИРОВИЧ</t>
  </si>
  <si>
    <t>Ж ГЕННАДИЙ НИКОЛАЕВИЧ</t>
  </si>
  <si>
    <t>Л СВЕТЛАНА ВЛАДИМИРОВНА</t>
  </si>
  <si>
    <t>С МАСУД ШАБАН ОГЛЫ</t>
  </si>
  <si>
    <t>А ВИКТОР ВАСИЛЬЕВИЧ</t>
  </si>
  <si>
    <t>О СЕРГЕЙ ВАЛЕНТИНОВИЧ</t>
  </si>
  <si>
    <t>К ИГОРЬ ЮРЬЕВИЧ</t>
  </si>
  <si>
    <t>Г ВЛАДИСЛАВ ЮРЬЕВИЧ</t>
  </si>
  <si>
    <t>Ш АНАСТАСИЯ СЕРГЕЕВНА</t>
  </si>
  <si>
    <t>И ЕЛЕНА СТАНИСЛАВОВНА</t>
  </si>
  <si>
    <t>Т АЛЕКСЕЙ СЕРГЕЕВИЧ</t>
  </si>
  <si>
    <t>Н НАДЕЖДА ГРИГОРЬЕВНА</t>
  </si>
  <si>
    <t>З НАДЕЖДА МИХАЙЛОВНА</t>
  </si>
  <si>
    <t>К ОЛЕГ НИКОЛАЕВИЧ</t>
  </si>
  <si>
    <t>П ЕЛЕНА ВЛАДИМИРОВНА</t>
  </si>
  <si>
    <t>Н ТАТЬЯНА ИВАНОВНА</t>
  </si>
  <si>
    <t>М ЛИЛИАНА МАРСЕЛЬЕВНА</t>
  </si>
  <si>
    <t>С АНДРЕЙ ВАСИЛЬЕВИЧ</t>
  </si>
  <si>
    <t>Г ОКСАНА СТАНИСЛАВОВНА</t>
  </si>
  <si>
    <t>Е МАРИНА НИКОЛАЕВНА</t>
  </si>
  <si>
    <t>Б ГЕННАДИЙ ЛАСЛОВИЧ</t>
  </si>
  <si>
    <t>С АЛЕНА КОНСТАНТИНОВНА</t>
  </si>
  <si>
    <t>Г ОКСАНА СЕРГЕЕВНА</t>
  </si>
  <si>
    <t>Е НАДЕЖДА ВИТАЛЬЕВНА</t>
  </si>
  <si>
    <t>Л ВАЛЕРИЙ ВАЛЕРЬЕВИЧ</t>
  </si>
  <si>
    <t>Д ДЕНИС НИКОЛАЕВИЧ</t>
  </si>
  <si>
    <t>В ИГОРЬ ЛЕОНИДОВИЧ</t>
  </si>
  <si>
    <t>С ГАЛИНА ВЛАДИМИРОВНА</t>
  </si>
  <si>
    <t>С ДМИТРИЙ АЛЕКСЕЕВИЧ</t>
  </si>
  <si>
    <t>С ВАСИЛИЙ ИВАНОВИЧ</t>
  </si>
  <si>
    <t>В СЕРГЕЙ АЛЕКСАНДРОВИЧ</t>
  </si>
  <si>
    <t>Н АЛЕКСЕЙ АЛЕКСЕЕВИЧ</t>
  </si>
  <si>
    <t>К АРТЁМ СЕРГЕЕВИЧ</t>
  </si>
  <si>
    <t>Н ИРИНА ВИКТОРОВНА</t>
  </si>
  <si>
    <t>Б ИГОРЬ ИГОРЬЕВИЧ</t>
  </si>
  <si>
    <t>М ИНГА ВЛАДИМИРОВНА</t>
  </si>
  <si>
    <t>Л АНДРЕЙ ГРИГОРЬЕВИЧ</t>
  </si>
  <si>
    <t>Н НАТАЛИЯ АЛЕКСАНДРОВНА</t>
  </si>
  <si>
    <t>Т ЕЛЕНА ПАВЛОВНА</t>
  </si>
  <si>
    <t>П АНДРЕЙ НИКОЛАЕВИЧ</t>
  </si>
  <si>
    <t>З ТАТЬЯНА ВИКТОРОВНА</t>
  </si>
  <si>
    <t>Б АЛЕКСЕЙ ВАЛЕРЬЕВИЧ</t>
  </si>
  <si>
    <t>Т АЛЕКСАНДР ВЛАДИМИРОВИЧ</t>
  </si>
  <si>
    <t>Ё АЛЕКСЕЙ ВЛАДИМИРОВИЧ</t>
  </si>
  <si>
    <t>Ш АЛЬБЕРТ РАШИТОВИЧ</t>
  </si>
  <si>
    <t>Т АНДРЕЙ АЛЕКСАНДРОВИЧ</t>
  </si>
  <si>
    <t>Б ТАТЬЯНА ЛЕОНИДОВНА</t>
  </si>
  <si>
    <t>Р ТАТЬЯНА АНАТОЛЬЕВНА</t>
  </si>
  <si>
    <t>Л ЕЛИЗАВЕТА ЮРЬЕВНА</t>
  </si>
  <si>
    <t>Т ВАСИЛИЙ СЕРГЕЕВИЧ</t>
  </si>
  <si>
    <t>С ГАЛИНА АЛЕКСАНДРОВНА</t>
  </si>
  <si>
    <t>М ТАТЬЯНА ВИКТОРОВНА</t>
  </si>
  <si>
    <t>Д ЯНА ВИКТОРОВНА</t>
  </si>
  <si>
    <t>П ВЛАДИМИР БОРИСОВИЧ</t>
  </si>
  <si>
    <t>А ЕЛЕНА НИКОЛАЕВНА</t>
  </si>
  <si>
    <t>О ВАЛЕНТИНА АНДРЕЕВНА</t>
  </si>
  <si>
    <t>М ТАТЬЯНА ГЕННАДЬЕВНА</t>
  </si>
  <si>
    <t>У СЕРГЕЙ ВЛАДИМИРОВИЧ</t>
  </si>
  <si>
    <t>Ф ЕВГЕНИЙ ВАЛЕНТИНОВИЧ</t>
  </si>
  <si>
    <t>Я АНДРЕЙ ЮРЬЕВИЧ</t>
  </si>
  <si>
    <t>И АЛЕКСАНДР ПЕТРОВИЧ</t>
  </si>
  <si>
    <t>Я СВЕТЛАНА РАВИЛЕВНА</t>
  </si>
  <si>
    <t>Ш ЕЛЕНА АЛЕКСАНДРОВНА</t>
  </si>
  <si>
    <t>Б ДАМИР РАФИСОВИЧ</t>
  </si>
  <si>
    <t>К ОЛЬГА АНАТОЛЬЕВНА</t>
  </si>
  <si>
    <t>Б АЛЕКСАНДР СЕРГЕЕВИЧ</t>
  </si>
  <si>
    <t>З АНАТОЛИЙ МИХАЙЛОВИЧ</t>
  </si>
  <si>
    <t>П АНДРЕЙ ВЛАДИМИРОВИЧ</t>
  </si>
  <si>
    <t>З МИХАИЛ ГЕОРГИЕВИЧ</t>
  </si>
  <si>
    <t>Ш АРНОЛЬД ГЕОРГИЕВИЧ</t>
  </si>
  <si>
    <t>В ЕКАТЕРИНА БОРИСОВНА</t>
  </si>
  <si>
    <t>У ЮРИЙ ГЕННАДЬЕВИЧ</t>
  </si>
  <si>
    <t>Ч НИНА НИКОЛАЕВНА</t>
  </si>
  <si>
    <t>И АЛЕКСЕЙ ВЛАДИМИРОВИЧ</t>
  </si>
  <si>
    <t>Н КИРИЛЛ АЛЕКСАНДРОВИЧ</t>
  </si>
  <si>
    <t>С СВЕТЛАНА ВЛАДИМИРОВНА</t>
  </si>
  <si>
    <t>Н АНАТОЛИЙ ВАСИЛЬЕВИЧ</t>
  </si>
  <si>
    <t>С ЛИДИЯ ИВАНОВНА</t>
  </si>
  <si>
    <t>М ОЛЬГА АНАТОЛЬЕВНА</t>
  </si>
  <si>
    <t>Ф АЛЕКСЕЙ ВАЛЕРЬЕВИЧ</t>
  </si>
  <si>
    <t>Н НИКОЛАЙ НИКОЛАЕВИЧ</t>
  </si>
  <si>
    <t>Б МАРИНА КОНСТАНТИНОВНА</t>
  </si>
  <si>
    <t>Г ДМИТРИЙ СЕРГЕЕВИЧ</t>
  </si>
  <si>
    <t>К ТАМАРА СЕРГЕЕВНА</t>
  </si>
  <si>
    <t>О ИРИНА ФЁДОРОВНА</t>
  </si>
  <si>
    <t>Г ВЛАДИСЛАВ ВИКТОРОВИЧ</t>
  </si>
  <si>
    <t>Р ЕЛЕНА АЛЕКСЕЕВНА</t>
  </si>
  <si>
    <t>П МАРИЯ ИВАНОВНА</t>
  </si>
  <si>
    <t>Т ЕЛЕНА ДМИТРИЕВНА</t>
  </si>
  <si>
    <t>В ОЛЕСЯ ВАЛЕРЬЕВНА</t>
  </si>
  <si>
    <t>Г ЛЮДМИЛА ГРИГОРЬЕВНА</t>
  </si>
  <si>
    <t>Ш АНДРЕЙ ЮРЬЕВИЧ</t>
  </si>
  <si>
    <t>Н СЕРГЕЙ ВИКТОРОВИЧ</t>
  </si>
  <si>
    <t>Б ЛЮБОВЬ ИЛЬИНИЧНА</t>
  </si>
  <si>
    <t>П ЗОЯ ГЕОРГИЕВНА</t>
  </si>
  <si>
    <t>К ИГОРЬ ВАЛЕРЬЕВИЧ</t>
  </si>
  <si>
    <t>Ф МАРИНА ПЕТРОВНА</t>
  </si>
  <si>
    <t>С ОЛЬГА АНДРЕЕВНА</t>
  </si>
  <si>
    <t>Ш ОЛЬГА НИКОЛАЕВНА</t>
  </si>
  <si>
    <t>Н АЛЕКСАНДР АНДРЕЕВИЧ</t>
  </si>
  <si>
    <t>Ч АЛЕКСАНДР АЛЕКСАНДРОВИЧ</t>
  </si>
  <si>
    <t>К МАРИНА СЕРГЕЕВНА</t>
  </si>
  <si>
    <t>Г ЕЛЕНА АНАТОЛЬЕВНА</t>
  </si>
  <si>
    <t>А Галина Васильевна</t>
  </si>
  <si>
    <t>А МАРИНА ГЕННАДЬЕВНА</t>
  </si>
  <si>
    <t>Б ОЛЬГА ФАРИДОВНА</t>
  </si>
  <si>
    <t>В ТАТЬЯНА ПЕТРОВНА</t>
  </si>
  <si>
    <t>Г АНДРЕЙ АЛЕКСАНДРОВИЧ</t>
  </si>
  <si>
    <t>Г ЛЮДМИЛА МИХАЙЛОВНА</t>
  </si>
  <si>
    <t>Е ЕЛЕНА ОЛЕГОВНА</t>
  </si>
  <si>
    <t>З ИРИНА ОРЕСТОВНА</t>
  </si>
  <si>
    <t>К ЖАННА ИОСИФОВНА</t>
  </si>
  <si>
    <t>К НАТАЛЬЯ ВАЛЕРЬЕВНА</t>
  </si>
  <si>
    <t>М НАТАЛЬЯ АРКАДЬЕВНА</t>
  </si>
  <si>
    <t>Т ОЛЬГА ВИКТОРОВНА</t>
  </si>
  <si>
    <t>В ЕЛЕНА МИХАЙЛОВНА</t>
  </si>
  <si>
    <t>Н МАРИНА ВАЛЕНТИНОВНА</t>
  </si>
  <si>
    <t>П АНАТОЛИЙ АЛЕКСЕЕВИЧ</t>
  </si>
  <si>
    <t>Р ЛИЛИЯ ДМИТРИЕВНА</t>
  </si>
  <si>
    <t>З ИЛЬСУР ФЛАРИТОВИЧ</t>
  </si>
  <si>
    <t>А РЕНАТ РАШИДОВИЧ</t>
  </si>
  <si>
    <t>Т ДМИТРИЙ ОЛЕГОВИЧ</t>
  </si>
  <si>
    <t>Б ИРИНА ВЛАДИМИРОВНА</t>
  </si>
  <si>
    <t>С НАТАЛЬЯ НИКОЛАЕВНА</t>
  </si>
  <si>
    <t>А ТАТЬЯНА ВЛАДИМИРОВНА</t>
  </si>
  <si>
    <t>П ЕЛЕНА ВЯЧЕСЛАВОВНА</t>
  </si>
  <si>
    <t>П НИНА АНДРЕЕВНА</t>
  </si>
  <si>
    <t>П СВЕТЛАНА ХОЛМАТОВНА</t>
  </si>
  <si>
    <t>В БОРИС ФААТОВИЧ</t>
  </si>
  <si>
    <t>В ОЛЬГА ВАДИМОВНА</t>
  </si>
  <si>
    <t>Р ЕЛЕНА ЛЕОНИДОВНА</t>
  </si>
  <si>
    <t>Ш ОЛЬГА АЛЕКСАНДРОВНА</t>
  </si>
  <si>
    <t>С РАВИЛЯ ВАГАПОВНА</t>
  </si>
  <si>
    <t>И АННА ВАЛЕРЬЕВНА</t>
  </si>
  <si>
    <t>К МАРИНА ВЯЧЕСЛАВОВНА</t>
  </si>
  <si>
    <t>С АЛЛА ГЕННАДЬЕВНА</t>
  </si>
  <si>
    <t>К АЛЕКСЕЙ ДМИТРИЕВИЧ</t>
  </si>
  <si>
    <t>Д ДЕНИС ЛЕОНИДОВИЧ</t>
  </si>
  <si>
    <t>О ТАТЬЯНА АНАТОЛЬЕВНА</t>
  </si>
  <si>
    <t>К ТАТЬЯНА МИХАЙЛОВНА</t>
  </si>
  <si>
    <t>К ВЯЧЕСЛАВ АЛЕКСЕЕВИЧ</t>
  </si>
  <si>
    <t>К ВАЛЕРИЙ ФЕДОРОВИЧ</t>
  </si>
  <si>
    <t>К АНТОН МИХАЙЛОВИЧ</t>
  </si>
  <si>
    <t>Г ИРИНА НИКОЛАЕВНА</t>
  </si>
  <si>
    <t>О АНДРЕЙ ВИТАЛЬЕВИЧ</t>
  </si>
  <si>
    <t>Ш АЛЕКСАНДР НИКОЛАЕВИЧ</t>
  </si>
  <si>
    <t>Ш АНАСТАСИЯ НИКОЛАЕВНА</t>
  </si>
  <si>
    <t>Л ОЛЬГА СЕРГЕЕВНА</t>
  </si>
  <si>
    <t>С МАРИНА СЕРГЕЕВНА</t>
  </si>
  <si>
    <t>С НИНА ПЕТРОВНА</t>
  </si>
  <si>
    <t>К ЕКАТЕРИНА АЛЕКСАНДРОВНА</t>
  </si>
  <si>
    <t>Б ВИКТОР СЕМЕНОВИЧ</t>
  </si>
  <si>
    <t>К МАРИНА ВИКТОРОВНА</t>
  </si>
  <si>
    <t>П ЛЮБОВЬ АНАТОЛЬЕВНА</t>
  </si>
  <si>
    <t>С ИРИНА ПЕТРОВНА</t>
  </si>
  <si>
    <t>М НАТАЛЬЯ РАДИЛОВНА</t>
  </si>
  <si>
    <t>Л ЛАРИСА ЮРЬЕВНА</t>
  </si>
  <si>
    <t>О ЛЮДМИЛА СЕРГЕЕВНА</t>
  </si>
  <si>
    <t>С ОЛЕГ ИВАНОВИЧ</t>
  </si>
  <si>
    <t>Р АЛЕКСЕЙ КОНСТАНТИНОВИЧ</t>
  </si>
  <si>
    <t>Ч НАТАЛЬЯ ЮРЬЕВНА</t>
  </si>
  <si>
    <t>М ВЕРА АЛЕКСАНДРОВНА</t>
  </si>
  <si>
    <t>И СВЕТЛАНА ГЕННАДЬЕВНА</t>
  </si>
  <si>
    <t>З ОЛЬГА ВЛАДИМИРОВНА</t>
  </si>
  <si>
    <t>Ч ЛЮДМИЛА ВЛАДИМИРОВНА</t>
  </si>
  <si>
    <t>П ВЕРА НИКОЛАЕВНА</t>
  </si>
  <si>
    <t>Ч СЕРГЕЙ НИКОЛАЕВИЧ</t>
  </si>
  <si>
    <t>Л ЛАРИСА ВАЛЕРЬЕВНА</t>
  </si>
  <si>
    <t>Л ГАЛИНА БОРИСОВНА</t>
  </si>
  <si>
    <t>В ИРИНА ПЕТРОВНА</t>
  </si>
  <si>
    <t>Л ПАВЕЛ ВАСИЛЬЕВИЧ</t>
  </si>
  <si>
    <t>Ш АЛЕКСЕЙ ВАЛЕРЬЕВИЧ</t>
  </si>
  <si>
    <t>Ш ГАЛИЮЛЛА</t>
  </si>
  <si>
    <t>Ш АНАСТАСИЯ ОЛЕГОВНА</t>
  </si>
  <si>
    <t>Е ЮЛИЯ СЕРГЕЕВНА</t>
  </si>
  <si>
    <t>Л АНДРЕЙ АНАТОЛЬЕВИЧ</t>
  </si>
  <si>
    <t>М РЕНАТ РУСЛАНОВИЧ</t>
  </si>
  <si>
    <t>Б АЛЕКСАНДР ГЕРМАНОВИЧ</t>
  </si>
  <si>
    <t>К АНДРЕЙ ВЯЧЕСЛАВОВИЧ</t>
  </si>
  <si>
    <t>Л ФИЛИПП СЕРГЕЕВИЧ</t>
  </si>
  <si>
    <t>Д ЕКАТЕРИНА ВЛАДИМИРОВНА</t>
  </si>
  <si>
    <t>К ДАРЬЯ АНДРЕЕВНА</t>
  </si>
  <si>
    <t>Р АННА НИКОЛАЕВНА</t>
  </si>
  <si>
    <t>С ИРИНА ВЛАДИМИРОВНА</t>
  </si>
  <si>
    <t>В АЛЕКСАНДР АНДРЕЕВИЧ</t>
  </si>
  <si>
    <t>С ПЕТР ВАСИЛЬЕВИЧ</t>
  </si>
  <si>
    <t>Т ТАТЬЯНА ПЕТРОВНА</t>
  </si>
  <si>
    <t>Д АЛЕКСАНДР НИКОЛАЕВИЧ</t>
  </si>
  <si>
    <t>Р НАТАЛЬЯ СЕРГЕЕВНА</t>
  </si>
  <si>
    <t>К ЯНА ВЛАДИМИРОВНА</t>
  </si>
  <si>
    <t>Ц ОЛЬГА ВЛАДИМИРОВНА</t>
  </si>
  <si>
    <t>Х РАДИК РАШИТОВИЧ</t>
  </si>
  <si>
    <t>И АНГЕЛИНА ВИКТОРОВНА</t>
  </si>
  <si>
    <t>З ЗИЛЯ ШАЙСЛАМОВНА</t>
  </si>
  <si>
    <t>М АЛЕКСАНДР АНАТОЛЬЕВИЧ</t>
  </si>
  <si>
    <t>К ОЛЬГА ВАЛЕНТИНОВНА</t>
  </si>
  <si>
    <t>Б ОЛЬГА ВИКТОРОВНА</t>
  </si>
  <si>
    <t>С ЛЮДМИЛА ВАСИЛЬЕВНА</t>
  </si>
  <si>
    <t>Б ДАМИР КАЮМОВИЧ</t>
  </si>
  <si>
    <t>Ш НАТАЛЬЯ ПЕТРОВНА</t>
  </si>
  <si>
    <t>П ОКСАНА СЕРГЕЕВНА</t>
  </si>
  <si>
    <t>Ж АНАТОЛИЙ ПАВЛОВИЧ</t>
  </si>
  <si>
    <t>Г ЛАРИСА ГРИГОРЬЕВНА</t>
  </si>
  <si>
    <t>Д НАДЕЖДА ИВАНОВНА</t>
  </si>
  <si>
    <t>П ЕВГЕНИЯ ЛЕОНИДОВНА</t>
  </si>
  <si>
    <t>Н АНТОН ВАЛЕРЬЕВИЧ</t>
  </si>
  <si>
    <t>Г ВЕРА АНАТОЛЬЕВНА</t>
  </si>
  <si>
    <t>Ш ЕКАТЕРИНА ЮРЬЕВНА</t>
  </si>
  <si>
    <t>К КСЕНИЯ АЛЕКСАНДРОВНА</t>
  </si>
  <si>
    <t>Д СЕРГЕЙ ВАЛЕНТИНОВИЧ</t>
  </si>
  <si>
    <t>З ИГОРЬ ИВАНОВИЧ</t>
  </si>
  <si>
    <t>К АНАТОЛИЙ МИХАЙЛОВИЧ</t>
  </si>
  <si>
    <t>Т ЛАРИСА АЛЕКСАНДРОВНА</t>
  </si>
  <si>
    <t>Н ОЛЬГА ЮРЬЕВНА</t>
  </si>
  <si>
    <t>Л ДМИТРИЙ ИГОРЕВИЧ</t>
  </si>
  <si>
    <t>К АЛЕНА ВИКТОРОВНА</t>
  </si>
  <si>
    <t>П НАТАЛЬЯ АЛЕКСАНДРОВНА</t>
  </si>
  <si>
    <t>П МАРИЯ СЕРГЕЕВНА</t>
  </si>
  <si>
    <t>Т ЕГОР АНДРЕЕВИЧ</t>
  </si>
  <si>
    <t>Х АНАСТАСИЯ ВАЛЕРЬЕВНА</t>
  </si>
  <si>
    <t>С ЮРИЙ СЕРГЕЕВИЧ</t>
  </si>
  <si>
    <t>М ИРИНА ВАСИЛЬЕВНА</t>
  </si>
  <si>
    <t>А АЛЕКСЕЙ АЛЕКСАНДРОВИЧ</t>
  </si>
  <si>
    <t>Ш НАГИМА ЕРГАЛЕЕВНА</t>
  </si>
  <si>
    <t>Ч ОЛЬГА АЛЕКСАНДРОВНА</t>
  </si>
  <si>
    <t>Р ЯНА АЛЕКСАНДРОВНА</t>
  </si>
  <si>
    <t>Х НАТАЛЬЯ МИХАЙЛОВНА</t>
  </si>
  <si>
    <t>Л ТАТЬЯНА АРКАДЬЕВНА</t>
  </si>
  <si>
    <t>М РОЗА ГАПТЕРАУФОВНА</t>
  </si>
  <si>
    <t>Ф ВАХИТ АХМЕТХАЛЕЕВИЧ</t>
  </si>
  <si>
    <t>М ТАТЬЯНА КОНСТАНТИНОВНА</t>
  </si>
  <si>
    <t>А СТАНИСЛАВ ВЛАДИМИРОВИЧ</t>
  </si>
  <si>
    <t>Ш ИРИНА ВЛАДИСЛАВОВНА</t>
  </si>
  <si>
    <t>К АНАСТАСИЯ ВАЛЕРЬЕВНА</t>
  </si>
  <si>
    <t>Т ИННА АЛЕКСЕЕВНА</t>
  </si>
  <si>
    <t>И АНТОН СЕРГЕЕВИЧ</t>
  </si>
  <si>
    <t>Г ОЛЬГА АНДРЕЕВНА</t>
  </si>
  <si>
    <t>К ЮЛИЯ АНДРЕЕВНА</t>
  </si>
  <si>
    <t>С ОЛЕГ ЛЕОНИДОВИЧ</t>
  </si>
  <si>
    <t>А ЮРИЙ ВИКТОРОВИЧ</t>
  </si>
  <si>
    <t>М НАДЕЖДА ГЕОРГИЕВНА</t>
  </si>
  <si>
    <t>С ДАНИИЛ ГЕННАДЬЕВИЧ</t>
  </si>
  <si>
    <t>Б ДЕНИС АЛЕКСЕЕВИЧ</t>
  </si>
  <si>
    <t>К МАРИЯ ДМИТРИЕВНА</t>
  </si>
  <si>
    <t>А ТЕЙМУР САДИЕВИЧ</t>
  </si>
  <si>
    <t>Е ЕЛЕНА СЕРГЕЕВНА</t>
  </si>
  <si>
    <t>Л АНДРЕЙ АЛЕКСАНДРОВИЧ</t>
  </si>
  <si>
    <t>Л ИРИНА ЮРЬЕВНА</t>
  </si>
  <si>
    <t>О АЛЁНА АЛЕКСЕЕВНА</t>
  </si>
  <si>
    <t>П АРМЕН АРАИКОВИЧ</t>
  </si>
  <si>
    <t>С ЕКАТЕРИНА ИВАНОВНА</t>
  </si>
  <si>
    <t>С АРТЕМ ДМИТРИЕВИЧ</t>
  </si>
  <si>
    <t>А РЕГИНА ИГОРЕВНА</t>
  </si>
  <si>
    <t>Б ДМИТРИЙ ИГОРЕВИЧ</t>
  </si>
  <si>
    <t>К АРТЁМ ЕВГЕНЬЕВИЧ</t>
  </si>
  <si>
    <t>Щ СВЕТЛАНА АНАТОЛЬЕВНА</t>
  </si>
  <si>
    <t>С ИРАИДА ПЕТРОВНА</t>
  </si>
  <si>
    <t>М ЮЛИЯ ВЯЧЕСЛАВОВНА</t>
  </si>
  <si>
    <t>М ТАТЬЯНА ВЛАДИМИРОВНА</t>
  </si>
  <si>
    <t>С ЕКАТЕРИНА АНДРЕЕВНА</t>
  </si>
  <si>
    <t>А ТАТЬЯНА БОРИСОВНА</t>
  </si>
  <si>
    <t>Н ВИКТОРИЯ ВЛАДИМИРОВНА</t>
  </si>
  <si>
    <t>М НАТАЛЬЯ ВЯЧЕСЛАВОВНА</t>
  </si>
  <si>
    <t>П ВИКТОРИЯ ВЛАДИМИРОВНА</t>
  </si>
  <si>
    <t>Б КИРИЛЛ ОЛЕГОВИЧ</t>
  </si>
  <si>
    <t>Б ДМИТРИЙ СЕРГЕЕВИЧ</t>
  </si>
  <si>
    <t>К ЛИАНА ДМИТРИЕВНА</t>
  </si>
  <si>
    <t>М СВЕТЛАНА ВАСИЛЬЕВНА</t>
  </si>
  <si>
    <t>К ТАТЬЯНА ВАСИЛЬЕВНА</t>
  </si>
  <si>
    <t>З СВЕТЛАНА ВЛАДИМИРОВНА</t>
  </si>
  <si>
    <t>Н ДМИТРИЙ ФЕДОРОВИЧ</t>
  </si>
  <si>
    <t>М СЕРГЕЙ АНАТОЛЬЕВИЧ</t>
  </si>
  <si>
    <t>К ЕЛЕНА ЯКОВЛЕВНА</t>
  </si>
  <si>
    <t>С АННА ЕВГЕНЬЕВНА</t>
  </si>
  <si>
    <t>Ц НАТАЛЬЯ ЮРЬЕВНА</t>
  </si>
  <si>
    <t>К МАРИНА ВАЛЕНТИНОВНА</t>
  </si>
  <si>
    <t>П ЭДУАРД ВИКТОРОВИЧ</t>
  </si>
  <si>
    <t>К ВАСИЛИЙ ВЛАДИМИРОВИЧ</t>
  </si>
  <si>
    <t>Т ОЛЬГА ВАЛЕРЬЕВНА</t>
  </si>
  <si>
    <t>С МИХАИЛ АЛЕКСАНДРОВИЧ</t>
  </si>
  <si>
    <t>Ж НАДЕЖДА ВЛАДИМИРОВНА</t>
  </si>
  <si>
    <t>Б АЛЕКСЕЙ ГАВРИЛОВИЧ</t>
  </si>
  <si>
    <t>Т СЕРГЕЙ КИРИЛЛОВИЧ</t>
  </si>
  <si>
    <t>М ОЛЕСЯ АРКАДЬЕВНА</t>
  </si>
  <si>
    <t>Е ВИКТОР МИХАЙЛОВИЧ</t>
  </si>
  <si>
    <t>С АНДРЕЙ ЮРЬЕВИЧ</t>
  </si>
  <si>
    <t>Ц НАДЕЖДА МУНКОЕВНА</t>
  </si>
  <si>
    <t>Б МАРИЯ СЕРГЕЕВНА</t>
  </si>
  <si>
    <t>Р АННА ВИКТОРОВНА</t>
  </si>
  <si>
    <t>Б МАРИНА ПЕТРОВНА</t>
  </si>
  <si>
    <t>З АЛЕКСЕЙ ЮРЬЕВИЧ</t>
  </si>
  <si>
    <t>А ЮЛИЯ ЛЕОНИДОВНА</t>
  </si>
  <si>
    <t>Ш ЮЛИЯ АНАТОЛЬЕВНА</t>
  </si>
  <si>
    <t>С ЮЛИЯ АНАТОЛЬЕВНА</t>
  </si>
  <si>
    <t>Ч АНЖЕЛИКА НИКОЛАЕВНА</t>
  </si>
  <si>
    <t>П ЕКАТЕРИНА АНДРЕЕВНА</t>
  </si>
  <si>
    <t>П ВАЛЕРИЙ АНАТОЛЬЕВИЧ</t>
  </si>
  <si>
    <t>Г НАТАЛЬЯ ВЛАДИМИРОВНА</t>
  </si>
  <si>
    <t>В ЛИДИЯ ГРИГОРЬЕВНА</t>
  </si>
  <si>
    <t>Т ЛЮДМИЛА АЛЕКСАНДРОВНА</t>
  </si>
  <si>
    <t>К ВЛАДИМИР ОЛЕГОВИЧ</t>
  </si>
  <si>
    <t>Д ЕЛЕНА АЛЕКСАНДРОВНА</t>
  </si>
  <si>
    <t>К АЛИСА ДМИТРИЕВНА</t>
  </si>
  <si>
    <t>З ЮЛИЯ АНАТОЛЬЕВНА</t>
  </si>
  <si>
    <t>Г ТАНСУ АЙДАРОВНА</t>
  </si>
  <si>
    <t>Г ГУЛЬШАТ ИРШАТОВНА</t>
  </si>
  <si>
    <t>И АНАСТАСИЯ ВЛАДИМИРОВНА</t>
  </si>
  <si>
    <t>Л АЛЕКСАНДР ВЛАДИЛЕНОВИЧ</t>
  </si>
  <si>
    <t>М МАРИЯ ЮРЬЕВНА</t>
  </si>
  <si>
    <t>Ф ВЕНЕРА РУСТЭМОВНА</t>
  </si>
  <si>
    <t>К МАРИЯ АНАТОЛЬЕВНА</t>
  </si>
  <si>
    <t>С ЕЛЕНА ГЕННАДЬЕВНА</t>
  </si>
  <si>
    <t>Б ГАЛИНА ВИКТОРОВНА</t>
  </si>
  <si>
    <t>Т КСЕНИЯ ИГОРЕВНА</t>
  </si>
  <si>
    <t>Л СВЕТЛАНА ИГОРЕВНА</t>
  </si>
  <si>
    <t>Т ЕЛЕНА ХАКИМОВНА</t>
  </si>
  <si>
    <t>Н АЛЕКСАНДРА ХАРЛАМПЬЕВНА</t>
  </si>
  <si>
    <t>В МАРИНА АЛЕКСАНДРОВНА</t>
  </si>
  <si>
    <t>Р ЮЛИЯ ВЯЧЕСЛАВОВНА</t>
  </si>
  <si>
    <t>Ю ВИКТОРИЯ ЮРЬЕВНА</t>
  </si>
  <si>
    <t>Б ОЛЕСЯ СЕРГЕЕВНА</t>
  </si>
  <si>
    <t>К ТАТЬЯНА ФЕДОРОВНА</t>
  </si>
  <si>
    <t>А АЛЕКСАНДР ВИКТОРОВИЧ</t>
  </si>
  <si>
    <t>С БУЛАТ НУРИХАНОВИЧ</t>
  </si>
  <si>
    <t>Н ЛЮДМИЛА СЕРГЕЕВНА</t>
  </si>
  <si>
    <t>Ш НАДЕЖДА СЕРГЕЕВНА</t>
  </si>
  <si>
    <t>П СВЕТЛАНА СЕМЕНОВНА</t>
  </si>
  <si>
    <t>Я ВЯЧЕСЛАВ ВЛАДИМИРОВИЧ</t>
  </si>
  <si>
    <t>Б АРТЁМ ОЛЕГОВИЧ</t>
  </si>
  <si>
    <t>М ТАТЬЯНА ИВАНОВНА</t>
  </si>
  <si>
    <t>П ЛЮБОВЬ АЛЕКСЕЕВНА</t>
  </si>
  <si>
    <t>М ЮЛИЯ АЛЕКСАНДРОВНА</t>
  </si>
  <si>
    <t>Ш ВИТАЛИЙ БОРИСОВИЧ</t>
  </si>
  <si>
    <t>Н СВЕТЛАНА БОРИСОВНА</t>
  </si>
  <si>
    <t>Г АЛЕКСАНДРА ВЛАДИМИРОВНА</t>
  </si>
  <si>
    <t>К ЕКАТЕРИНА НИКОЛАЕВНА</t>
  </si>
  <si>
    <t>З ИЛЬЯ ВЛАДИМИРОВИЧ</t>
  </si>
  <si>
    <t>П ЛЮДМИЛА НИКОЛАЕВНА</t>
  </si>
  <si>
    <t>С АННА ЮРЬЕВНА</t>
  </si>
  <si>
    <t>Л СНЕЖАНА ВЛАДИМИРОВНА</t>
  </si>
  <si>
    <t>Н НАТАЛЬЯ ЮРЬЕВНА</t>
  </si>
  <si>
    <t>М ИРИНА ПОЛИКАРПОВНА</t>
  </si>
  <si>
    <t>М МАРИЯ ВЯЧЕСЛАВОВНА</t>
  </si>
  <si>
    <t>Ш АННА АЛЕКСАНДРОВНА</t>
  </si>
  <si>
    <t>М СЕРГЕЙ ИВАНОВИЧ</t>
  </si>
  <si>
    <t>И ТАТЬЯНА ЮРЬЕВНА</t>
  </si>
  <si>
    <t>М ЛЮБОВЬ МИХАЙЛОВНА</t>
  </si>
  <si>
    <t>С АЗАЛИЯ МАЛИКОВНА</t>
  </si>
  <si>
    <t>Т ЕЛЕНА СЕРГЕЕВНА</t>
  </si>
  <si>
    <t>Л СВЕТЛАНА ВАЛЕРЬЕВНА</t>
  </si>
  <si>
    <t>З ИРИНА СЕРГЕЕВНА</t>
  </si>
  <si>
    <t>Р ИЛОНА ЗЯМОВНА</t>
  </si>
  <si>
    <t>В ДАРЬЯ АНДРЕЕВНА</t>
  </si>
  <si>
    <t>Н ЕВГЕНИЙ ВИКТОРОВИЧ</t>
  </si>
  <si>
    <t>Г АНАСТАСИЯ АНТОНОВНА</t>
  </si>
  <si>
    <t>З НАТАЛЬЯ ДМИТРИЕВНА</t>
  </si>
  <si>
    <t>А МАРИЯ ОКТАМОВНА</t>
  </si>
  <si>
    <t>Ж АННА СЕРГЕЕВНА</t>
  </si>
  <si>
    <t>Д ТАТЬЯНА ЮРЬЕВНА</t>
  </si>
  <si>
    <t>Т ТАТЬЯНА АНАТОЛЬЕВНА</t>
  </si>
  <si>
    <t>Н СВЕТЛАНА ИВАНОВНА</t>
  </si>
  <si>
    <t>Г ЮЛИЯ ЗУФАРОВНА</t>
  </si>
  <si>
    <t>Ч НАДЕЖДА АНДРЕЕВНА</t>
  </si>
  <si>
    <t>Ч ГАЛИНА СЕРГЕЕВНА</t>
  </si>
  <si>
    <t>Ю ЛИАНА МАНУКОВНА</t>
  </si>
  <si>
    <t>Б ЛЮДМИЛА ВЛАДИМИРОВНА</t>
  </si>
  <si>
    <t>К ЛИЛИЯ ЮНИРОВНА</t>
  </si>
  <si>
    <t>О ЛЮДМИЛА ВАСИЛЬЕВНА</t>
  </si>
  <si>
    <t>Т АНДРЕЙ ВЛАДИМИРОВИЧ</t>
  </si>
  <si>
    <t>К ЛИЛИЯ СЕРГЕЕВНА</t>
  </si>
  <si>
    <t>М СВЕТЛАНА АНАТОЛЬЕВНА</t>
  </si>
  <si>
    <t>Ф КРИСТИНА СЕРГЕЕВНА</t>
  </si>
  <si>
    <t>Р АНДРЕЙ НИКОЛАЕВИЧ</t>
  </si>
  <si>
    <t>О ИРИНА КАМОЕВНА</t>
  </si>
  <si>
    <t>Х ОЛЬГА ВЛАДИМИРОВНА</t>
  </si>
  <si>
    <t>В ЕКАТЕРИНА СЕРГЕЕВНА</t>
  </si>
  <si>
    <t>К ДМИТРИЙ СЕРГЕЕВИЧ</t>
  </si>
  <si>
    <t>У СЕРГЕЙ СЕРГЕЕВИЧ</t>
  </si>
  <si>
    <t>К СЕРГЕЙ НИКОЛАЕВИЧ</t>
  </si>
  <si>
    <t>В НАТАЛЬЯ АЛЕКСАНДРОВНА</t>
  </si>
  <si>
    <t>Ч ЕВГЕНИЙ ВЛАДИМИРОВИЧ</t>
  </si>
  <si>
    <t>К АЛЕНА ВАСИЛЬЕВНА</t>
  </si>
  <si>
    <t>Б МИХАИЛ АЛЕКСАНДРОВИЧ</t>
  </si>
  <si>
    <t>Л ДМИТРИЙ НИКОЛАЕВИЧ</t>
  </si>
  <si>
    <t>К ПАВЕЛ СЕРГЕЕВИЧ</t>
  </si>
  <si>
    <t>Б ЮРИЙ ИГОРЕВИЧ</t>
  </si>
  <si>
    <t>И АНДРЕЙ ВАЛЕРЬЕВИЧ</t>
  </si>
  <si>
    <t>Д ПАВЕЛ АЛЕКСЕЕВИЧ</t>
  </si>
  <si>
    <t>Х ЕЛЕНА ВЛАДИМИРОВНА</t>
  </si>
  <si>
    <t>К ВЛАДИМИР ВАЛЕРЬЕВИЧ</t>
  </si>
  <si>
    <t>Ц ВЛАДИМИР ВИКТОРОВИЧ</t>
  </si>
  <si>
    <t>Л ВЕРА ВЛАДИМИРОВНА</t>
  </si>
  <si>
    <t>А ЕВГЕНИЙ АНАТОЛЬЕВИЧ</t>
  </si>
  <si>
    <t>М ДИНА ВЛАДИМИРОВНА</t>
  </si>
  <si>
    <t>С ОЛЬГА АЛЕКСЕЕВНА</t>
  </si>
  <si>
    <t>П ЗАРИНА ФАРИТОВНА</t>
  </si>
  <si>
    <t>Г РУЗИНА ИШБУЛДОВНА</t>
  </si>
  <si>
    <t>Ж ДАНИИЛ МИХАЙЛОВИЧ</t>
  </si>
  <si>
    <t>Р ОКСАНА ГРИГОРЬЕВНА</t>
  </si>
  <si>
    <t>С ИННА ИГОРЕВНА</t>
  </si>
  <si>
    <t>З ЮЛИЯ НИКОЛАЕВНА</t>
  </si>
  <si>
    <t>П АНАСТАСИЯ ВАСИЛЬЕВНА</t>
  </si>
  <si>
    <t>Н АЛЕКСАНДР ВАЛЕРЬЯНОВИЧ</t>
  </si>
  <si>
    <t>В АЛЕНА АЛЕКСЕЕВНА</t>
  </si>
  <si>
    <t>К МАРИЯ АЛЕКСАНДРОВНА</t>
  </si>
  <si>
    <t>Т НИКИТА ВАЛЕРИЕВИЧ</t>
  </si>
  <si>
    <t>М ПАВЕЛ ОЛЕГОВИЧ</t>
  </si>
  <si>
    <t>Н МАРИНА ТАЗАБАЕВНА</t>
  </si>
  <si>
    <t>А КСЕНИЯ АЛЕКСАНДРОВНА</t>
  </si>
  <si>
    <t>Б АРСЕН СЫНТИМЕРОВИЧ</t>
  </si>
  <si>
    <t>З ИЛЬЯ ДМИТРИЕВИЧ</t>
  </si>
  <si>
    <t>Г ЛЮДМИЛА ВИЛЬЕВНА</t>
  </si>
  <si>
    <t>М НИКОЛАЙ ВАСИЛЬЕВИЧ</t>
  </si>
  <si>
    <t>С ДАРЬЯ СЕРГЕЕВНА</t>
  </si>
  <si>
    <t>Ш ЕКАТЕРИНА СЕРГЕЕВНА</t>
  </si>
  <si>
    <t>Б ОЛЬГА ЭЛЬХАНОВНА</t>
  </si>
  <si>
    <t>Ю МАКСИМ ЮРЬЕВИЧ</t>
  </si>
  <si>
    <t>К АНИТА ХАБИБУЛЛОВНА</t>
  </si>
  <si>
    <t>А АЛЕКСАНДРА ИГОРЕВНА</t>
  </si>
  <si>
    <t>Т АННА ОЛЕГОВНА</t>
  </si>
  <si>
    <t>У ИВАН АНАТОЛЬЕВИЧ</t>
  </si>
  <si>
    <t>Ф РАИСА НАИЛЬЕВНА</t>
  </si>
  <si>
    <t>Я ИРИНА ГЕННАДЬЕВНА</t>
  </si>
  <si>
    <t>К НИНА ИГОРЕВНА</t>
  </si>
  <si>
    <t>П ИРИНА ВИКТОРОВНА</t>
  </si>
  <si>
    <t>Б МАРИНА ВЛАДИМИРОВНА</t>
  </si>
  <si>
    <t>П МАРИНА АЛЕКСАНДРОВНА</t>
  </si>
  <si>
    <t>Т ВАЛЕРИЙ МИХАЙЛОВИЧ</t>
  </si>
  <si>
    <t>Г МИХАИЛ МИХАЙЛОВИЧ</t>
  </si>
  <si>
    <t>Д ИРИНА АНДРЕЕВНА</t>
  </si>
  <si>
    <t>Д АНГЕЛИНА ЛЕОНИДОВНА</t>
  </si>
  <si>
    <t>З АЛЕКСЕЙ РУДОЛЬФОВИЧ</t>
  </si>
  <si>
    <t>М НАТАЛЬЯ ВЛАДИМИРОВНА</t>
  </si>
  <si>
    <t>И МАРИНА АНАТОЛЬЕВНА</t>
  </si>
  <si>
    <t>М ОЛЕГ ЭДУАРДОВИЧ</t>
  </si>
  <si>
    <t>И ДМИТРИЙ АНДРЕЕВИЧ</t>
  </si>
  <si>
    <t>Л ТАТЬЯНА АЛЕКСЕЕВНА</t>
  </si>
  <si>
    <t>Т ЮЛИЯ ЮРЬЕВНА</t>
  </si>
  <si>
    <t>П НИНА БОРИСОВНА</t>
  </si>
  <si>
    <t>Г АННА ФАРИТОВНА</t>
  </si>
  <si>
    <t>К ДАРИНА АЛЕКСАНДРОВНА</t>
  </si>
  <si>
    <t>О ШАХНОЗА РАХМОНОВНА</t>
  </si>
  <si>
    <t>Ф ЛЮБОВЬ ВЛАДИМИРОВНА</t>
  </si>
  <si>
    <t>Е ВЯЧЕСЛАВ ВЛАДИМИРОВИЧ</t>
  </si>
  <si>
    <t>Х ЕВГЕНИЙ ВЛАДИМИРОВИЧ</t>
  </si>
  <si>
    <t>Т ЕЛИЗАВЕТА ВЛАДИМИРОВНА</t>
  </si>
  <si>
    <t>В ДМИТРИЙ АЛЕКСЕЕВИЧ</t>
  </si>
  <si>
    <t>Г АННА ВЛАДИМИРОВНА</t>
  </si>
  <si>
    <t>Т ИРИНА АНАТОЛЬЕВНА</t>
  </si>
  <si>
    <t>М АННА АЛЕКСЕЕВНА</t>
  </si>
  <si>
    <t>Л МАРИНА СЕРГЕЕВНА</t>
  </si>
  <si>
    <t>С ЕЛЕНА АЛЕКСЕЕВНА</t>
  </si>
  <si>
    <t>П ВЛАДИСЛАВ МИХАЙЛОВИЧ</t>
  </si>
  <si>
    <t>П ВИКТОРИЯ ИВАНОВНА</t>
  </si>
  <si>
    <t>И ЛАРИСА ЮРЬЕВНА</t>
  </si>
  <si>
    <t>Б АНТОНИНА АНДРЕЕВНА</t>
  </si>
  <si>
    <t>К ЮЛИЯ ПАВЛОВНА</t>
  </si>
  <si>
    <t>Н СВЕТЛАНА ПЕТРОВНА</t>
  </si>
  <si>
    <t>П АЛЕКСАНДР АЛЕКСАНДРОВИЧ</t>
  </si>
  <si>
    <t>К МАРГАРИТА ИГОРЕВНА</t>
  </si>
  <si>
    <t>С ГУЛЬНАРА ФАГДАТОВНА</t>
  </si>
  <si>
    <t>К ДМИТРИЙ БОРИСОВИЧ</t>
  </si>
  <si>
    <t>П АЛЕКСАНДР ЮРЬЕВИЧ</t>
  </si>
  <si>
    <t>Т МАРИНА ВАЛЕРЬЕВНА</t>
  </si>
  <si>
    <t>Ф СВЕТЛАНА ВЛАДИМИРОВНА</t>
  </si>
  <si>
    <t>Б ЯНА ВЛАДИМИРОВНА</t>
  </si>
  <si>
    <t>К МАРГАРИТА АЛЕКСЕЕВНА</t>
  </si>
  <si>
    <t>К ПОЛИНА ИГОРЕВНА</t>
  </si>
  <si>
    <t>П КИРИЛЛ ВАСИЛЬЕВИЧ</t>
  </si>
  <si>
    <t>Я АЛЕКСАНДРА ВЯЧЕСЛАВОВНА</t>
  </si>
  <si>
    <t>Ш АННА ВЯЧЕСЛАВОВНА</t>
  </si>
  <si>
    <t>В ЛИЛИЯ БУЛАТОВНА</t>
  </si>
  <si>
    <t>П ЕГОР СЕРГЕЕВИЧ</t>
  </si>
  <si>
    <t>М ОЛЕСЯ СЕРГЕЕВНА</t>
  </si>
  <si>
    <t>В ВЕРА ВАСИЛЬЕВНА</t>
  </si>
  <si>
    <t>К МАРИЯ НИКОЛАЕВНА</t>
  </si>
  <si>
    <t>Б АНАСТАСИЯ ЕВГЕНЬЕВНА</t>
  </si>
  <si>
    <t>К ВЛАДИМИР НИКОЛАЕВИЧ</t>
  </si>
  <si>
    <t>Ф ЖАННА СЕРГЕЕВНА</t>
  </si>
  <si>
    <t>Ч МАРИЯ ВАЛЕРЬЕВНА</t>
  </si>
  <si>
    <t>П НАДЕЖДА ЮРЬЕВНА</t>
  </si>
  <si>
    <t>Б КИРИЛЛ ЮРЬЕВИЧ</t>
  </si>
  <si>
    <t>А ИГОРЬ АЛЕКСАНДРОВИЧ</t>
  </si>
  <si>
    <t>Ф ИРИНА ВАДИМОВНА</t>
  </si>
  <si>
    <t>Ф ДАНИЛ АЙРАТОВИЧ</t>
  </si>
  <si>
    <t>У АЛИНА АЛЕКСАНДРОВНА</t>
  </si>
  <si>
    <t>Ш АЛЕКСАНДРА МАКСИМОВНА</t>
  </si>
  <si>
    <t>Б АЛЕКСАНДР АНАТОЛЬЕВИЧ</t>
  </si>
  <si>
    <t>Ю ВАДИМ ЕВГЕНЬЕВИЧ</t>
  </si>
  <si>
    <t>З ЮЛИЯ ВИКТОРОВНА</t>
  </si>
  <si>
    <t>Ж ИВАН АЛЕКСЕЕВИЧ</t>
  </si>
  <si>
    <t>М АЙ,ТАНА ПАВЛОВНА</t>
  </si>
  <si>
    <t>У ИГОРЬ АЛЕКСАНДРОВИЧ</t>
  </si>
  <si>
    <t>Г ТАТЬЯНА СЕРГЕЕВНА</t>
  </si>
  <si>
    <t>С ВЛАДИМИР ИВАНОВИЧ</t>
  </si>
  <si>
    <t>Д МАКСИМ СЕРГЕЕВИЧ</t>
  </si>
  <si>
    <t>Х АЛИЯ ВЕНИАМИНОВНА</t>
  </si>
  <si>
    <t>Ч ДАРЬЯ СЕРГЕЕВНА</t>
  </si>
  <si>
    <t>Т ЛЮБОВЬ МИХАЙЛОВНА</t>
  </si>
  <si>
    <t>Ж СВЕТЛАНА НИКОЛАЕВНА</t>
  </si>
  <si>
    <t>П ГАВРИЛ АРТЕМОВИЧ</t>
  </si>
  <si>
    <t>К АЛЕКСАНДР ВИКТОРОВИЧ</t>
  </si>
  <si>
    <t>Д ТАТЬЯНА ВИКТОРОВНА</t>
  </si>
  <si>
    <t>С МАРИНА ОЛЕГОВНА</t>
  </si>
  <si>
    <t>Д ОЛЬГА ВЛАДИМИРОВНА</t>
  </si>
  <si>
    <t>Д ТАТЬЯНА НИКОЛАЕВНА</t>
  </si>
  <si>
    <t>Ф АЛЕКСАНДР ВИКТОРОВИЧ</t>
  </si>
  <si>
    <t>С НАТАЛЬЯ ЕВГЕНЬЕВНА</t>
  </si>
  <si>
    <t>С ГАЛИНА АНАТОЛЬЕВНА</t>
  </si>
  <si>
    <t>Р ГАЛИНА АЛЕКСАНДРОВНА</t>
  </si>
  <si>
    <t>П АЛЕКСАНДР КЛАВДИЕВИЧ</t>
  </si>
  <si>
    <t>Л АЛЕКСАНДРА ВЛАДИМИРОВНА</t>
  </si>
  <si>
    <t>П НАТАЛЬЯ ИГОРЕВНА</t>
  </si>
  <si>
    <t>Г НАДЕЖДА БОГДАНОВНА</t>
  </si>
  <si>
    <t>Б НАТАЛЬЯ АНДРЕЕВНА</t>
  </si>
  <si>
    <t>Ш ТАТЬЯНА АНДРИЯНОВНА</t>
  </si>
  <si>
    <t>А НАТАЛЬЯ АНАТОЛЬЕВНА</t>
  </si>
  <si>
    <t>К КСЕНИЯ ГЕННАДЬЕВНА</t>
  </si>
  <si>
    <t>Н ЕЛЕНА НИКОЛАЕВНА</t>
  </si>
  <si>
    <t>Ж ТАТЬЯНА МИХАЙЛОВНА</t>
  </si>
  <si>
    <t>Б ВЕРОНИКА ОЛЕГОВНА</t>
  </si>
  <si>
    <t>Т ЕЛЕНА ВАЛЕРЬЕВНА</t>
  </si>
  <si>
    <t>В ВЕРОНИКА НИКОЛАЕВНА</t>
  </si>
  <si>
    <t>Ж ЕКАТЕРИНА ОЛЕГОВНА</t>
  </si>
  <si>
    <t>Ш ВЕРОНИКА АЛЕКСАНДРОВНА</t>
  </si>
  <si>
    <t>К ДЕНИС ВЛАДИМИРОВИЧ</t>
  </si>
  <si>
    <t>Ф ГАЛИНА ВЛАДИСЛАВОВНА</t>
  </si>
  <si>
    <t>Ч ОЛЕГ НИКОЛАЕВИЧ</t>
  </si>
  <si>
    <t>Л ВАЛЕНТИН ФЕДОРОВИЧ</t>
  </si>
  <si>
    <t>С ВИКТОР АНАТОЛЬЕВИЧ</t>
  </si>
  <si>
    <t>Т РИММА ВЛАДИМИРОВНА</t>
  </si>
  <si>
    <t>Х ИЛЬДАР МАНСУРОВИЧ</t>
  </si>
  <si>
    <t>П ЛАРИСА ОЛЕГОВНА</t>
  </si>
  <si>
    <t>У ИРИНА ФЛЮРОВНА</t>
  </si>
  <si>
    <t>Р ВЛАДИМИР ПЕТРОВИЧ</t>
  </si>
  <si>
    <t>А ГРИГОР ВАГИНАКОВИЧ</t>
  </si>
  <si>
    <t>П ЕВГЕНИЙ ВИКТОРОВИЧ</t>
  </si>
  <si>
    <t>Ш АЛЕКСЕЙ АЛЕКСАНДРОВИЧ</t>
  </si>
  <si>
    <t>М НАТАЛЬЯ НИКОЛАЕВНА</t>
  </si>
  <si>
    <t>Н СЕРГЕЙ АЛЕКСАНДРОВИЧ</t>
  </si>
  <si>
    <t>М ЛЮДМИЛА МИХАЙЛОВНА</t>
  </si>
  <si>
    <t>О НИНА АЛЕКСАНДРОВНА</t>
  </si>
  <si>
    <t>М АЛИСА ВИКТОРОВНА</t>
  </si>
  <si>
    <t>И ДАНТИНА НАБИЖОНОВНА</t>
  </si>
  <si>
    <t>О МАРИНА ОЛЕГОВНА</t>
  </si>
  <si>
    <t>Б АРКАДИЙ АНАТОЛЬЕВИЧ</t>
  </si>
  <si>
    <t>З НАДЕЖДА ЛЕОНИДОВНА</t>
  </si>
  <si>
    <t>Б СЕРГЕЙ МИХАЙЛОВИЧ</t>
  </si>
  <si>
    <t>С ЕВГЕНИЙ АЛЕКСАНДРОВИЧ</t>
  </si>
  <si>
    <t>Г АЛЕКСАНДР ВАСИЛЬЕВИЧ</t>
  </si>
  <si>
    <t>М СВЕТЛАНА АЛЕКСАНДРОВНА</t>
  </si>
  <si>
    <t>Р ВИКТОР НИКОЛАЕВИЧ</t>
  </si>
  <si>
    <t>У ГАЛИНА НИКОЛАЕВНА</t>
  </si>
  <si>
    <t>Ш ВЯЧЕСЛАВ СЕМЁНОВИЧ</t>
  </si>
  <si>
    <t>И НАТАЛЬЯ ЮРЬЕВНА</t>
  </si>
  <si>
    <t>В ЛАРИСА АЛЕКСАНДРОВНА</t>
  </si>
  <si>
    <t>К ИВАН ВЛАДИМИРОВИЧ</t>
  </si>
  <si>
    <t>Ч АЛЕКСАНДР НИКОЛАЕВИЧ</t>
  </si>
  <si>
    <t>В ЕВГЕНИЙ АЛЕКСЕЕВИЧ</t>
  </si>
  <si>
    <t>Т АНДРЕЙ ВИТАЛЬЕВИЧ</t>
  </si>
  <si>
    <t>Ж АЛИЯ АДЫЛЬБЕКОВНА</t>
  </si>
  <si>
    <t>Ц АННА МИХАЙЛОВНА</t>
  </si>
  <si>
    <t>Х СЕРГЕЙ ВИКТОРОВИЧ</t>
  </si>
  <si>
    <t>Л ВАСИЛИЙ АЛЕКСАНДРОВИЧ</t>
  </si>
  <si>
    <t>Ш АЛЕКСЕЙ СЕРГЕЕВИЧ</t>
  </si>
  <si>
    <t>Б КОНСТАНТИН ИГОРЕВИЧ</t>
  </si>
  <si>
    <t>К СВЕТЛАНА НИКОЛАЕВНА</t>
  </si>
  <si>
    <t>И СЕРГЕЙ ОЛЕГОВИЧ</t>
  </si>
  <si>
    <t>К ВЛАДИМИР РЕНАТОВИЧ</t>
  </si>
  <si>
    <t>С ЕЛЕНА АЛЕКСАНДРОВНА</t>
  </si>
  <si>
    <t>Н АЛЕКСЕЙ ВЛАДИМИРОВИЧ</t>
  </si>
  <si>
    <t>К АНДРЕЙ ЕВГЕНЬЕВИЧ</t>
  </si>
  <si>
    <t>К АНАСТАСИЯ АЛЕКСАНДРОВНА</t>
  </si>
  <si>
    <t>Н ОЛЕСЯ ВЯЧЕСЛАВОВНА</t>
  </si>
  <si>
    <t>Ш АЛЕКСЕЙ ВЛАДИМИРОВИЧ</t>
  </si>
  <si>
    <t>О МАКСИМ СЕРГЕЕВИЧ</t>
  </si>
  <si>
    <t>К ИГОРЬ ВСЕВОЛОДОВИЧ</t>
  </si>
  <si>
    <t>Б ОКСАНА ВИКТОРОВНА</t>
  </si>
  <si>
    <t>Б АНДРЕЙ ГРИГОРЬЕВИЧ</t>
  </si>
  <si>
    <t>Г ВАЛЕРИЙ ГИБАДУЛЛОВИЧ</t>
  </si>
  <si>
    <t>К СЕРГЕЙ ЕВГЕНЬЕВИЧ</t>
  </si>
  <si>
    <t>Г ВИКТОР ИОСИФОВИЧ</t>
  </si>
  <si>
    <t>Б ЕКАТЕРИНА ЮРЬЕВНА</t>
  </si>
  <si>
    <t>Н СВЕТЛАНА ВАСИЛЬЕВНА</t>
  </si>
  <si>
    <t>К АЛЕКСАНДР СЕРГЕЕВИЧ</t>
  </si>
  <si>
    <t>Г ЕЛЕНА ИГОРЕВНА</t>
  </si>
  <si>
    <t>Г АЛИНА РАДИКОВНА</t>
  </si>
  <si>
    <t>Ш ОЛЬГА ЮРЬЕВНА</t>
  </si>
  <si>
    <t>Г АЛЬФИС ВАГИЗОВИЧ</t>
  </si>
  <si>
    <t>А НАТАЛЬЯ АЛЕКСАНДРОВНА</t>
  </si>
  <si>
    <t>А ОКСАНА ЕВГЕНЬЕВНА</t>
  </si>
  <si>
    <t>Х ТАТЬЯНА ФИЛАРИТОВНА</t>
  </si>
  <si>
    <t>А ЕЛЕНА ВИТАЛЬЕВНА</t>
  </si>
  <si>
    <t>М ЕКАТЕРИНА АЛЕКСАНДРОВНА</t>
  </si>
  <si>
    <t>П ТАТЬЯНА ФЕДОРОВНА</t>
  </si>
  <si>
    <t>К МАРИНА АЛЕКСАНДРОВНА</t>
  </si>
  <si>
    <t>П АНАСТАСИЯ ИВАНОВНА</t>
  </si>
  <si>
    <t>А ВИКТОР НИКОЛАЕВИЧ</t>
  </si>
  <si>
    <t>С ДМИТРИЙ КОНСТАНТИНОВИЧ</t>
  </si>
  <si>
    <t>З ДАРЬЯ ПАВЛОВНА</t>
  </si>
  <si>
    <t>Ч ТАТЬЯНА ИВАНОВНА</t>
  </si>
  <si>
    <t>Ф ИВАН ВЛАДИМИРОВИЧ</t>
  </si>
  <si>
    <t>М ЕЛЕНА ВАЛЕРЬЕВНА</t>
  </si>
  <si>
    <t>В ОКСАНА ЛЕОНИДОВНА</t>
  </si>
  <si>
    <t>М САУЛЕМ</t>
  </si>
  <si>
    <t>С НАДЕЖДА ПЕТРОВНА</t>
  </si>
  <si>
    <t>К КОНСТАНТИН АЛЕКСАНДРОВИЧ</t>
  </si>
  <si>
    <t>С ДМИТРИЙ НИКОЛАЕВИЧ</t>
  </si>
  <si>
    <t>Т АЛЕКСАНДР СЕРГЕЕВИЧ</t>
  </si>
  <si>
    <t>Д АЛЕКСАНДРА СЕРГЕЕВНА</t>
  </si>
  <si>
    <t>В ГАЛИНА ПЕТРОВНА</t>
  </si>
  <si>
    <t>Р ИРИНА СЕРГЕЕВНА</t>
  </si>
  <si>
    <t>Т САУЛЕ БИСАНГАЛИЕВНА</t>
  </si>
  <si>
    <t>Б ЛАРИСА ВЯЧЕСЛАВОВНА</t>
  </si>
  <si>
    <t>П АЛЕКСАНДР ДМИТРИЕВИЧ</t>
  </si>
  <si>
    <t>Я МАРИНА ВЛАДИМИРОВНА</t>
  </si>
  <si>
    <t>М СЕРГЕЙ НИКОЛАЕВИЧ</t>
  </si>
  <si>
    <t>Б РОМАН ВАЛЕРЬЕВИЧ</t>
  </si>
  <si>
    <t>С МАРИЯ ИГНАТЬЕВНА</t>
  </si>
  <si>
    <t>Р АНДРЕЙ ЮРЬЕВИЧ</t>
  </si>
  <si>
    <t>П КОНСТАНТИН ВИТАЛЬЕВИЧ</t>
  </si>
  <si>
    <t>Б ИВАН ВЛАДИМИРОВИЧ</t>
  </si>
  <si>
    <t>Д СЕРГЕЙ АЛЕКСАНДРОВИЧ</t>
  </si>
  <si>
    <t>Е АЛЕКСЕЙ ОЛЕГОВИЧ</t>
  </si>
  <si>
    <t>И МАКСИМ МИХАЙЛОВИЧ</t>
  </si>
  <si>
    <t>Л ВЯЧЕСЛАВ ВАСИЛЬЕВИЧ</t>
  </si>
  <si>
    <t>М СЕРГЕЙ АЛЕКСАНДРОВИЧ</t>
  </si>
  <si>
    <t>Н ИННА ВИКТОРОВНА</t>
  </si>
  <si>
    <t>С ВЯЧЕСЛАВ РУДОЛЬФОВИЧ</t>
  </si>
  <si>
    <t>С ВЛАДИМИР АФАНАСЬЕВИЧ</t>
  </si>
  <si>
    <t>Б АЛЕКСАНДР МИХАЙЛОВИЧ</t>
  </si>
  <si>
    <t>К ЕЛЕНА ПАВЛОВНА</t>
  </si>
  <si>
    <t>Ч ГАЛИНА АЛЕКСАНДРОВНА</t>
  </si>
  <si>
    <t>М МУРАТ АХМЕДОВИЧ</t>
  </si>
  <si>
    <t>А ЛАРИСА ВАЛЕРЬЕВНА</t>
  </si>
  <si>
    <t>Х НАТАЛЬЯ АЛЕКСАНДРОВНА</t>
  </si>
  <si>
    <t>Т РИНАТ ВАЛЕРЬЕВИЧ</t>
  </si>
  <si>
    <t>П ТАТЬЯНА ВЛАДИМИРОВНА</t>
  </si>
  <si>
    <t>Г МАРИНА ВИТАЛЬЕВНА</t>
  </si>
  <si>
    <t>К ОЛЬГА ВИКТОРОВНА</t>
  </si>
  <si>
    <t>Щ НАТАЛЬЯ ВАЛЕРЬЕВНА</t>
  </si>
  <si>
    <t>Б ОЛЬГА ВАЛЕНТИНОВНА</t>
  </si>
  <si>
    <t>Д МАРИНА НИКОЛАЕВНА</t>
  </si>
  <si>
    <t>С СЕРГЕЙ АНАТОЛЬЕВИЧ</t>
  </si>
  <si>
    <t>Л НАТАЛЬЯ ДМИТРИЕВНА</t>
  </si>
  <si>
    <t>Г АЛЕКСЕЙ ИВАНОВИЧ</t>
  </si>
  <si>
    <t>М ВИЯ ВИКТОРОВНА</t>
  </si>
  <si>
    <t>С ЕЛЕНА ОЛЕГОВНА</t>
  </si>
  <si>
    <t>Т АНТОН ИГОРЕВИЧ</t>
  </si>
  <si>
    <t>К АЛЕНА ИЛЛАРИОНОВНА</t>
  </si>
  <si>
    <t>Л ЕКАТЕРИНА АЛЕКСАНДРОВНА</t>
  </si>
  <si>
    <t>К ЛЮДМИЛА АЛЕКСАНДРОВНА</t>
  </si>
  <si>
    <t>В КОНСТАНТИН ВИКТОРОВИЧ</t>
  </si>
  <si>
    <t>О ЕЛЕНА ЮРЬЕВНА</t>
  </si>
  <si>
    <t>С ОЛЬГА АЛЕКСАНДРОВНА</t>
  </si>
  <si>
    <t>М ТАТЬЯНА АНАТОЛЬЕВНА</t>
  </si>
  <si>
    <t>Н ЛЮДМИЛА АНАТОЛЬЕВНА</t>
  </si>
  <si>
    <t>В ПОЛИНА СЕРГЕЕВНА</t>
  </si>
  <si>
    <t>К ЕКАТЕРИНА ДЕНИСОВНА</t>
  </si>
  <si>
    <t>К ЕКАТЕРИНА ЮРЬЕВНА</t>
  </si>
  <si>
    <t>Н ДМИТРИЙ ВЯЧЕСЛАВОВИЧ</t>
  </si>
  <si>
    <t>Е ОЛЕГ АНДРЕЕВИЧ</t>
  </si>
  <si>
    <t>К ЕКАТЕРИНА СЕРГЕЕВНА</t>
  </si>
  <si>
    <t>П ВАЛЕРИЙ ВАСИЛЬЕВИЧ</t>
  </si>
  <si>
    <t>И РОМАН ИГОРЕВИЧ</t>
  </si>
  <si>
    <t>М МАРИНА ВИТАЛЬЕВНА</t>
  </si>
  <si>
    <t>О ГРИГОРИЙ ГРИГОРЬЕВИЧ</t>
  </si>
  <si>
    <t>А САНАТ МИНИГАЛИЕВИЧ</t>
  </si>
  <si>
    <t>К ЮЛИЯ СЕРГЕЕВНА</t>
  </si>
  <si>
    <t>Ф ОЛЬГА МИХАЙЛОВНА</t>
  </si>
  <si>
    <t>Ш ЛЕОНИД ВЛАДИМИРОВИЧ</t>
  </si>
  <si>
    <t>Ш ОЛЬГА ФАРИТЖАНОВНА</t>
  </si>
  <si>
    <t>М АЛИБЕК АЖИМГЕРЕЕВИЧ</t>
  </si>
  <si>
    <t>Ш ВАЛЕНТИНА ЮРЬЕВНА</t>
  </si>
  <si>
    <t>А ВИКТОР ИВАНОВИЧ</t>
  </si>
  <si>
    <t>Г АЛЕКСАНДР ИВАНОВИЧ</t>
  </si>
  <si>
    <t>К ВЕРОНИКА ИГОРЕВНА</t>
  </si>
  <si>
    <t>Л АЛЕКСАНДР СЕРГЕЕВИЧ</t>
  </si>
  <si>
    <t>З АЛЕКСЕЙ ВЛАДИМИРОВИЧ</t>
  </si>
  <si>
    <t>С ЮРИЙ КОНСТАНТИНОВИЧ</t>
  </si>
  <si>
    <t>П ВЯЧЕСЛАВ ОЛЕГОВИЧ</t>
  </si>
  <si>
    <t>И ОЛЬГА АНВЕРОВНА</t>
  </si>
  <si>
    <t>Л АЛЕНА ВЯЧЕСЛАВОВНА</t>
  </si>
  <si>
    <t>А РАУШАНИЯ ДИФИЛОВНА</t>
  </si>
  <si>
    <t>Б МАРИНА ВЯЧЕСЛАВОВНА</t>
  </si>
  <si>
    <t>К АЛЕКСЕЙ ВЛАДИМИРОВИЧ</t>
  </si>
  <si>
    <t>К ЕЛЕНА ВАЛЕРЬЕВНА</t>
  </si>
  <si>
    <t>Х АНДРЕЙ ВАЛЕРЬЕВИЧ</t>
  </si>
  <si>
    <t>Р ЮЛИЯ НИКОЛАЕВНА</t>
  </si>
  <si>
    <t>Р ВЕНЕРА САБИТОВНА</t>
  </si>
  <si>
    <t>Б АЛЕНА ГЕОРГИЕВНА</t>
  </si>
  <si>
    <t>С ОКСАНА АНАТОЛЬЕВНА</t>
  </si>
  <si>
    <t>М ПАВЕЛ ВИКТОРОВИЧ</t>
  </si>
  <si>
    <t>П ДМИТРИЙ ГЕННАДЬЕВИЧ</t>
  </si>
  <si>
    <t>П ИРИНА ЕФИМОВНА</t>
  </si>
  <si>
    <t>П СВЕТЛАНА ЛЕОНИДОВНА</t>
  </si>
  <si>
    <t>З ЛЮБОВЬ АЛЕКСАНДРОВНА</t>
  </si>
  <si>
    <t>Б ЛЮБОВЬ ПЕТРОВНА</t>
  </si>
  <si>
    <t>Л ТАТЬЯНА ТРИФОНОВНА</t>
  </si>
  <si>
    <t>Б ЮЛИЯ ОЛЕГОВНА</t>
  </si>
  <si>
    <t>С ЛЕОНИД ПАВЛОВИЧ</t>
  </si>
  <si>
    <t>П ЛИДИЯ ВАСИЛЬЕВНА</t>
  </si>
  <si>
    <t>Ч МАРИЯ НИКОЛАЕВНА</t>
  </si>
  <si>
    <t>С НАДЕЖДА ИВАНОВНА</t>
  </si>
  <si>
    <t>С НАТАЛИЯ ВЯЧЕСЛАВОВНА</t>
  </si>
  <si>
    <t>Н ИВАН ВЛАДИМИРОВИЧ</t>
  </si>
  <si>
    <t>П АННА ВЯЧЕСЛАВОВНА</t>
  </si>
  <si>
    <t>Ш ВАЛЕНТИНА КАЗИМИРОВНА</t>
  </si>
  <si>
    <t>К ЛЮДМИЛА ВЛАДИМИРОВНА</t>
  </si>
  <si>
    <t>Н ТАТЬЯНА СЕРГЕЕВНА</t>
  </si>
  <si>
    <t>К ЯНА АЛЕКСЕЕВНА</t>
  </si>
  <si>
    <t>Ч ТАТЬЯНА СЕРАФИМОВНА</t>
  </si>
  <si>
    <t>К СВЕТЛАНА ФЕДОРОВНА</t>
  </si>
  <si>
    <t>К ВЛАДИМИР ЛЕОНИДОВИЧ</t>
  </si>
  <si>
    <t>К ТАТЬЯНА АФАНАСЬЕВНА</t>
  </si>
  <si>
    <t>А АЛЕКСАНДР ЕВДОКИМОВИЧ</t>
  </si>
  <si>
    <t>К НИНА ВАЛЕНТИНОВНА</t>
  </si>
  <si>
    <t>К ЮРИЙ ЮРЬЕВИЧ</t>
  </si>
  <si>
    <t>Б ВЛАДИМИР ВЯЧЕСЛАВОВИЧ</t>
  </si>
  <si>
    <t>М АЛЕКСАНДР ЮРЬЕВИЧ</t>
  </si>
  <si>
    <t>Т ЕКАТЕРИНА АЛЕКСАНДРОВНА</t>
  </si>
  <si>
    <t>З ДМИТРИЙ СЕРГЕЕВИЧ</t>
  </si>
  <si>
    <t>Е ИВАН ЮРЬЕВИЧ</t>
  </si>
  <si>
    <t>Ц ГРИГОРИЙ НИКОЛАЕВИЧ</t>
  </si>
  <si>
    <t>З ЕЛЕНА ЕВГЕНЬЕВНА</t>
  </si>
  <si>
    <t>Н НЕЛЛИ ЮРЬЕВНА</t>
  </si>
  <si>
    <t>Б АЛЛА ИВАНОВНА</t>
  </si>
  <si>
    <t>Ш СВЕТЛАНА ВАЛЕНТИНОВНА</t>
  </si>
  <si>
    <t>К ТАТЬЯНА ЮРЬЕВНА</t>
  </si>
  <si>
    <t>Б АРТУР РИФОВИЧ</t>
  </si>
  <si>
    <t>Б НИНА АНДРЕЕВНА</t>
  </si>
  <si>
    <t>П ИГОРЬ МИХАЙЛОВИЧ</t>
  </si>
  <si>
    <t>Н ВАДИМ РИНАТОВИЧ</t>
  </si>
  <si>
    <t>Р ИРИНА НИКОЛАЕВНА</t>
  </si>
  <si>
    <t>Д НАДЕЖДА ГЕОРГИЕВНА</t>
  </si>
  <si>
    <t>С ЛЮБОВЬ АЛЕКСАНДРОВНА</t>
  </si>
  <si>
    <t>Ш СЕРАФИМА НИКОЛАЕВНА</t>
  </si>
  <si>
    <t>Ч АЛЕКСАНДР ГЕОРГИЕВИЧ</t>
  </si>
  <si>
    <t>Ш РУСЛАН ИЛЬГАМОВИЧ</t>
  </si>
  <si>
    <t>Т ЕВГЕНИЙ СЕРГЕЕВИЧ</t>
  </si>
  <si>
    <t>П АЛЕКСАНДРА ЮРЬЕВНА</t>
  </si>
  <si>
    <t>Г ЕКАТЕРИНА ВЛАДИМИРОВНА</t>
  </si>
  <si>
    <t>Л ТАТЬЯНА АЛЕКСАНДРОВНА</t>
  </si>
  <si>
    <t>Б ТАТЬЯНА ВАСИЛЬЕВНА</t>
  </si>
  <si>
    <t>Б ЮРИЙ АЛЕКСЕЕВИЧ</t>
  </si>
  <si>
    <t>Г ЭДУАРД ВАСИЛЬЕВИЧ</t>
  </si>
  <si>
    <t>Т ИННА АНАТОЛЬЕВНА</t>
  </si>
  <si>
    <t>А НУБУБАТ ТЕЛЬМАН КЫЗЫ</t>
  </si>
  <si>
    <t>О МИХАИЛ ВИКТОРОВИЧ</t>
  </si>
  <si>
    <t>Л АННА СЕРГЕЕВНА</t>
  </si>
  <si>
    <t>П АЛЕНА ЮРЬЕВНА</t>
  </si>
  <si>
    <t>З ОКСАНА ВЛАДИМИРОВНА</t>
  </si>
  <si>
    <t>Л АНДРЕЙ ВИТАЛЬЕВИЧ</t>
  </si>
  <si>
    <t>Б ЕВГЕНИЙ СЕРГЕЕВИЧ</t>
  </si>
  <si>
    <t>К АЛЕКСАНДРА СЕРГЕЕВНА</t>
  </si>
  <si>
    <t>Д ЕВГЕНИЯ ВАСИЛЬЕВНА</t>
  </si>
  <si>
    <t>К ТАМАРА АЛЕКСЕЕВНА</t>
  </si>
  <si>
    <t>И АННА АЛЕКСАНДРОВНА</t>
  </si>
  <si>
    <t>И СЕРГЕЙ САЛАВАТОВИЧ</t>
  </si>
  <si>
    <t>Б АЛЕКСЕЙ АЛЕКСАНДРОВИЧ</t>
  </si>
  <si>
    <t>К МАРГАРИТА ЮРЬЕВНА</t>
  </si>
  <si>
    <t>А ЛЮДМИЛА ЕГОРОВНА</t>
  </si>
  <si>
    <t>Х МАРК ЛЕОНИДОВИЧ</t>
  </si>
  <si>
    <t>М ТАТЬЯНА СЕРГЕЕВНА</t>
  </si>
  <si>
    <t>Х САИДА РАСУЛОВНА</t>
  </si>
  <si>
    <t>К АЛЕКСЕЙ СЕРГЕЕВИЧ</t>
  </si>
  <si>
    <t>М ВИКТОРИЯ АНДРЕЕВНА</t>
  </si>
  <si>
    <t>В СЕРГЕЙ НИКОЛАЕВИЧ</t>
  </si>
  <si>
    <t>Б ДМИТРИЙ ВЛАДИМИРОВИЧ</t>
  </si>
  <si>
    <t>М ЮЛИЯ ВЛАДИМИРОВНА</t>
  </si>
  <si>
    <t>Н РУСТАМ ФАНИЛЕВИЧ</t>
  </si>
  <si>
    <t>Б ТАТЬЯНА НИКОЛАЕВНА</t>
  </si>
  <si>
    <t>С ВИКТОР ФЕДОРОВИЧ</t>
  </si>
  <si>
    <t>П СВЕТЛАНА НИКОЛАЕВНА</t>
  </si>
  <si>
    <t>Б НАТАЛЬЯ АЛЕКСАНДРОВНА</t>
  </si>
  <si>
    <t>Л КОНСТАНТИН АЛЕКСАНДРОВИЧ</t>
  </si>
  <si>
    <t>А КРИСТИНА АЛЕКСЕЕВНА</t>
  </si>
  <si>
    <t>П ЕЛЕНА ИГОРЕВНА</t>
  </si>
  <si>
    <t>А ЕВГЕНИЙ МИХАЙЛОВИЧ</t>
  </si>
  <si>
    <t>С ОЛЬГА ЯРОСЛАВОВНА</t>
  </si>
  <si>
    <t>Л АЛЕКСЕЙ НИКОЛАЕВИЧ</t>
  </si>
  <si>
    <t>Л ЮЛИЯ НИКОЛАЕВНА</t>
  </si>
  <si>
    <t>А АЛЕКСЕЙ ВЛАДИМИРОВИЧ</t>
  </si>
  <si>
    <t>П КОНСТАНТИН ДМИТРИЕВИЧ</t>
  </si>
  <si>
    <t>З ИРИНА АНАТОЛЬЕВНА</t>
  </si>
  <si>
    <t>К ЮРИЙ АЛЕКСАНДРОВИЧ</t>
  </si>
  <si>
    <t>Л ЕГОР ГЕННАДЬЕВИЧ</t>
  </si>
  <si>
    <t>У ТАТЬЯНА ИВАНОВНА</t>
  </si>
  <si>
    <t>С ВАЛЕРИЙ ФОТЕЕВИЧ</t>
  </si>
  <si>
    <t>Ш ДМИТРИЙ ВИКТОРОВИЧ</t>
  </si>
  <si>
    <t>Ц НИКОЛАЙ АЛЕКСАНДРОВИЧ</t>
  </si>
  <si>
    <t>К ДМИТРИЙ МИХАЙЛОВИЧ</t>
  </si>
  <si>
    <t>Ш СВЕТЛАНА ВЛАДИМИРОВНА</t>
  </si>
  <si>
    <t>Р ГАЛИНА ИВАНОВНА</t>
  </si>
  <si>
    <t>Б ВИТАЛИЙ ВАСИЛЬЕВИЧ</t>
  </si>
  <si>
    <t>К НУРИЯ РАФИЗОВНА</t>
  </si>
  <si>
    <t>Д ТАТЬЯНА ЕВГЕНЬЕВНА</t>
  </si>
  <si>
    <t>Б СЕРГЕЙ ВЛАДИМИРОВИЧ</t>
  </si>
  <si>
    <t>Ч НАТАЛИЯ ГЕОРГИЕВНА</t>
  </si>
  <si>
    <t>В АЛЕКСАНДР СЕРГЕЕВИЧ</t>
  </si>
  <si>
    <t>Г ВАДИМ БОРИСОВИЧ</t>
  </si>
  <si>
    <t>О АЛЕКСЕЙ МИХАЙЛОВИЧ</t>
  </si>
  <si>
    <t>Я ИННА ВАЛЕРЬЯНОВНА</t>
  </si>
  <si>
    <t>С ЮЛИЯ ВЯЧЕСЛАВОВНА</t>
  </si>
  <si>
    <t>К ВИТАЛИЙ ВИКТОРОВИЧ</t>
  </si>
  <si>
    <t>Б ИГОРЬ НИКОЛАЕВИЧ</t>
  </si>
  <si>
    <t>А ЛЮДМИЛА ГЕННАДЬЕВНА</t>
  </si>
  <si>
    <t>К ЕЛЕНА СЕРГЕЕВНА</t>
  </si>
  <si>
    <t>Ч ЕВГЕНИЙ СЕМЕНОВИЧ</t>
  </si>
  <si>
    <t>Л ЭДУАРД САМУИЛОВИЧ</t>
  </si>
  <si>
    <t>Щ ЕВГЕНИЯ СЕРГЕЕВНА</t>
  </si>
  <si>
    <t>М НИКОЛАЙ АЛЕКСАНДРОВИЧ</t>
  </si>
  <si>
    <t>Б ОЛИМПИАДА МИХАЙЛОВНА</t>
  </si>
  <si>
    <t>Ж СЕРГЕЙ АЛЕКСЕЕВИЧ</t>
  </si>
  <si>
    <t>Г ОЛЬГА АНАТОЛЬЕВНА</t>
  </si>
  <si>
    <t>У НАТАЛЬЯ НИКОЛАЕВНА</t>
  </si>
  <si>
    <t>И НАТАЛЬЯ ВАСИЛЬЕВНА</t>
  </si>
  <si>
    <t>М ЕКАТЕРИНА ЕВГЕНЬЕВНА</t>
  </si>
  <si>
    <t>К ВАЛЕНТИНА НИКОЛАЕВНА</t>
  </si>
  <si>
    <t>Т МАРСЕЛЬ НАФИСОВИЧ</t>
  </si>
  <si>
    <t>С виктор Борисович</t>
  </si>
  <si>
    <t>С АЛЕКСЕЙ ЮРЬЕВИЧ</t>
  </si>
  <si>
    <t>Ц ЕВГЕНИЙ ВЯЧЕСЛАВОВИЧ</t>
  </si>
  <si>
    <t>К ТАТЬЯНА ЭДУАРДОВНА</t>
  </si>
  <si>
    <t>М ТАТЬЯНА МИХАЙЛОВНА</t>
  </si>
  <si>
    <t>Б АЛЕКСАНДР ДМИТРИЕВИЧ</t>
  </si>
  <si>
    <t>Х МАКСУДА БАТЫРОВНА</t>
  </si>
  <si>
    <t>П ВАЛЕРИЙ ГЕННАДЬЕВИЧ</t>
  </si>
  <si>
    <t>Б ЕКАТЕРИНА СТЕПАНОВНА</t>
  </si>
  <si>
    <t>Г АНАСТАСИЯ АЛЕКСАНДРОВНА</t>
  </si>
  <si>
    <t>Н ДМИТРИЙ АЛЕКСАНДРОВИЧ</t>
  </si>
  <si>
    <t>К НАТАЛЬЯ АНАТОЛЬЕВНА</t>
  </si>
  <si>
    <t>К НИКОЛАЙ ВЛАДИМИРОВИЧ</t>
  </si>
  <si>
    <t>Б БОРИС ЕВГЕНЬЕВИЧ</t>
  </si>
  <si>
    <t>К МАКСИМ НИКОЛАЕВИЧ</t>
  </si>
  <si>
    <t>Л ТАТЬЯНА ВАСИЛЬЕВНА</t>
  </si>
  <si>
    <t>Г ОКСАНА МИХАЙЛОВНА</t>
  </si>
  <si>
    <t>П ЕКАТЕРИНА АЛЕКСАНДРОВНА</t>
  </si>
  <si>
    <t>П АНДРЕЙ АНДРЕЕВИЧ</t>
  </si>
  <si>
    <t>П ЛЮДМИЛА ФЕДОРОВНА</t>
  </si>
  <si>
    <t>Х ЕЛИЗАВЕТА АЛЕКСЕЕВНА</t>
  </si>
  <si>
    <t>Я ЮРИЙ АЛЕКСАНДРОВИЧ</t>
  </si>
  <si>
    <t>З ОЛЕГ НИКОЛАЕВИЧ</t>
  </si>
  <si>
    <t>Г Татьяна Павловна</t>
  </si>
  <si>
    <t>В наталья алексеевна</t>
  </si>
  <si>
    <t>М АЛЕФТИНА НИКОЛАЕВНА</t>
  </si>
  <si>
    <t>Г ВИТАЛИЙ ВЛАДИМИРОВИЧ</t>
  </si>
  <si>
    <t>К ОЛЬГА АРКАДЬЕВНА</t>
  </si>
  <si>
    <t>У НАТАЛИЯ МИХАЙЛОВНА</t>
  </si>
  <si>
    <t>М АЛЕНА ДМИТРИЕВНА</t>
  </si>
  <si>
    <t>У АНДРЕЙ ПЕТРОВИЧ</t>
  </si>
  <si>
    <t>П АЛЕНА СЕРГЕЕВНА</t>
  </si>
  <si>
    <t>Л ЛЮДМИЛА НИКОЛАЕВНА</t>
  </si>
  <si>
    <t>Т ИГОРЬ ВЛАДИМИРОВИЧ</t>
  </si>
  <si>
    <t>Е НИКОЛАЙ РАФАИЛОВИЧ</t>
  </si>
  <si>
    <t>Н Лариса Михайловна</t>
  </si>
  <si>
    <t>К АНДРЕЙ ЮРЬЕВИЧ</t>
  </si>
  <si>
    <t>Р ЮРИЙ МИХАЙЛОВИЧ</t>
  </si>
  <si>
    <t>Г ГАЛИНА АЛЕКСАНДРОВНА</t>
  </si>
  <si>
    <t>Ж АННА ИВАНОВНА</t>
  </si>
  <si>
    <t>П НАТАЛЬЯ ПЕТРОВНА</t>
  </si>
  <si>
    <t>П ВЛАДИМИР ЮРЬЕВИЧ</t>
  </si>
  <si>
    <t>А ОЛЬГА АНАТОЛЬЕВНА</t>
  </si>
  <si>
    <t>К МИРЖАН УМЕРБАЕВИЧ</t>
  </si>
  <si>
    <t>Д АНАТОЛИЙ ВАЛЕНТИНОВИЧ</t>
  </si>
  <si>
    <t>А ИРИНА АЛЕКСАНДРОВНА</t>
  </si>
  <si>
    <t>И ГЕРМАН ДАВИДОВИЧ</t>
  </si>
  <si>
    <t>Г РОЗА АЛИХАНОВНА</t>
  </si>
  <si>
    <t>А ДМИТРИЙ ВЛАДИМИРОВИЧ</t>
  </si>
  <si>
    <t>Б ЮЛИЯ АНАТОЛЬЕВНА</t>
  </si>
  <si>
    <t>Л ЛЮДМИЛА ПЕТРОВНА</t>
  </si>
  <si>
    <t>Д ГЕОРГИЙ БОРИСОВИЧ</t>
  </si>
  <si>
    <t>А ВЯЧЕСЛАВ АЛЕКСЕЕВИЧ</t>
  </si>
  <si>
    <t>Р ОКСАНА АНАТОЛЬЕВНА</t>
  </si>
  <si>
    <t>В ОЛЕГ ШАКИЕВИЧ</t>
  </si>
  <si>
    <t>Р АЛЕКСАНДР БОРИСОВИЧ</t>
  </si>
  <si>
    <t>А ГАЛИНА МИХАЙЛОВНА</t>
  </si>
  <si>
    <t>Я СЕРГЕЙ ВАСИЛЬЕВИЧ</t>
  </si>
  <si>
    <t>П ВАЛЕРИЙ СЕРАФИМОВИЧ</t>
  </si>
  <si>
    <t>Б Любовь Васильевна</t>
  </si>
  <si>
    <t>Т АННА АЛЕКСАНДРОВНА</t>
  </si>
  <si>
    <t>Т СВЕТЛАНА АЛЕКСАНДРОВНА</t>
  </si>
  <si>
    <t>М ИРИНА НИКОЛАЕВНА</t>
  </si>
  <si>
    <t>С СВЕТЛАНА АРКАДЬЕВНА</t>
  </si>
  <si>
    <t>П ЕВГЕНИЙ АЛЕКСАНДРОВИЧ</t>
  </si>
  <si>
    <t>И РЕНАТ РАВИЛЕВИЧ</t>
  </si>
  <si>
    <t>Ж АНДРЕЙ АНАТОЛЬЕВИЧ</t>
  </si>
  <si>
    <t>И ЭЛЬМИР АЗАН ОГЛЫ</t>
  </si>
  <si>
    <t>П АЛЕКСАНДР СЕРГЕЕВИЧ</t>
  </si>
  <si>
    <t>Ф РОМАН АЛЕКСАНДРОВИЧ</t>
  </si>
  <si>
    <t>М НАДЕЖДА АЛЕКСЕЕВНА</t>
  </si>
  <si>
    <t>Д РИММА ВЛАДИМИРОВНА</t>
  </si>
  <si>
    <t>К АЛЕКСЕЙ ВАЛЕРЬЕВИЧ</t>
  </si>
  <si>
    <t>З ДАВИД ВАЛЕРЬЕВИЧ</t>
  </si>
  <si>
    <t>С АЛЬФИЯ ГРИГОРЬЕВНА</t>
  </si>
  <si>
    <t>Б АЛЬФИЯ КУАНГАЛИЕВНА</t>
  </si>
  <si>
    <t>К ДМИТРИЙ ВЛАДИМИРОВИЧ</t>
  </si>
  <si>
    <t>Б ЗУРА ГАЗИСОВНА</t>
  </si>
  <si>
    <t>Б СЕРГЕЙ АЛЕКСАНДРОВИЧ</t>
  </si>
  <si>
    <t>М НИКОЛАЙ НИКОЛАЕВИЧ</t>
  </si>
  <si>
    <t>А АНАСТАСИЯ ВАДИМОВНА</t>
  </si>
  <si>
    <t>А АРТУР АНАТОЛЬЕВИЧ</t>
  </si>
  <si>
    <t>К ВАЛЕНТИНА МИХАЙЛОВНА</t>
  </si>
  <si>
    <t>П АЛЕКСЕЙ ЮРЬЕВИЧ</t>
  </si>
  <si>
    <t>Ч ВЛАДИМИР ПАВЛОВИЧ</t>
  </si>
  <si>
    <t>М АЛЕКСАНДР БОРИСОВИЧ</t>
  </si>
  <si>
    <t>Ч ОЛЕГ РАУФАЭЛЕВИЧ</t>
  </si>
  <si>
    <t>С РАИСА МИХАЙЛОВНА</t>
  </si>
  <si>
    <t>К ВЯЧЕСЛАВ СЕРГЕЕВИЧ</t>
  </si>
  <si>
    <t>Т АЛЕКСАНДРА ДМИТРИЕВНА</t>
  </si>
  <si>
    <t>Р ЮРИЙ ВЛАДИМИРОВИЧ</t>
  </si>
  <si>
    <t>К ВЕРА АЛЕКСЕЕВНА</t>
  </si>
  <si>
    <t>Б ГАЛИНА АНАТОЛЬЕВНА</t>
  </si>
  <si>
    <t>Р РАСУЛ АХМЕДОВИЧ</t>
  </si>
  <si>
    <t>Н АЛЁНА АЛМАЗОВНА</t>
  </si>
  <si>
    <t>Я ДАРЬЯ ИГОРЕВНА</t>
  </si>
  <si>
    <t>И ГАВРИЛ БОРИСОВИЧ</t>
  </si>
  <si>
    <t>29.10.2016</t>
  </si>
  <si>
    <t>20.10.2016</t>
  </si>
  <si>
    <t>06.10.2016</t>
  </si>
  <si>
    <t>04.10.2016</t>
  </si>
  <si>
    <t>14.10.2016</t>
  </si>
  <si>
    <t>19.10.2016</t>
  </si>
  <si>
    <t>05.10.2016</t>
  </si>
  <si>
    <t>13.10.2016</t>
  </si>
  <si>
    <t>09.10.2016</t>
  </si>
  <si>
    <t>10.10.2016</t>
  </si>
  <si>
    <t>03.10.2016</t>
  </si>
  <si>
    <t>22.10.2016</t>
  </si>
  <si>
    <t>31.10.2016</t>
  </si>
  <si>
    <t>23.10.2016</t>
  </si>
  <si>
    <t>25.10.2016</t>
  </si>
  <si>
    <t>26.10.2016</t>
  </si>
  <si>
    <t>17.10.2016</t>
  </si>
  <si>
    <t>02.10.2016</t>
  </si>
  <si>
    <t>01.10.2016</t>
  </si>
  <si>
    <t>24.10.2016</t>
  </si>
  <si>
    <t>15.10.2016</t>
  </si>
  <si>
    <t>12.10.2016</t>
  </si>
  <si>
    <t>18.10.2016</t>
  </si>
  <si>
    <t>21.10.2016</t>
  </si>
  <si>
    <t>07.10.2016</t>
  </si>
  <si>
    <t>30.10.2016</t>
  </si>
  <si>
    <t>08.10.2016</t>
  </si>
  <si>
    <t>27.10.2016</t>
  </si>
  <si>
    <t>16.10.2016</t>
  </si>
  <si>
    <t>11.10.2016</t>
  </si>
  <si>
    <t>28.10.2016</t>
  </si>
  <si>
    <t xml:space="preserve">Поступления за октябрь 2016 </t>
  </si>
  <si>
    <t>Ч. Алексей</t>
  </si>
  <si>
    <t>Ш. Борис</t>
  </si>
  <si>
    <t>О. Наталия</t>
  </si>
  <si>
    <t>Ж. Валерий</t>
  </si>
  <si>
    <t>01.10.16</t>
  </si>
  <si>
    <t>03.10.16</t>
  </si>
  <si>
    <t>04.10.16</t>
  </si>
  <si>
    <t>9572</t>
  </si>
  <si>
    <t>05.10.16</t>
  </si>
  <si>
    <t>2174</t>
  </si>
  <si>
    <t>07.10.16</t>
  </si>
  <si>
    <t>08.10.16</t>
  </si>
  <si>
    <t>10.10.16</t>
  </si>
  <si>
    <t>7071</t>
  </si>
  <si>
    <t>11.10.16</t>
  </si>
  <si>
    <t>2852</t>
  </si>
  <si>
    <t>13.10.16</t>
  </si>
  <si>
    <t>14.10.16</t>
  </si>
  <si>
    <t>4590</t>
  </si>
  <si>
    <t>1714</t>
  </si>
  <si>
    <t>16.10.16</t>
  </si>
  <si>
    <t>17.10.16</t>
  </si>
  <si>
    <t>5710</t>
  </si>
  <si>
    <t>18.10.16</t>
  </si>
  <si>
    <t>20.10.16</t>
  </si>
  <si>
    <t>6047</t>
  </si>
  <si>
    <t>21.10.16</t>
  </si>
  <si>
    <t>8739</t>
  </si>
  <si>
    <t>22.10.16</t>
  </si>
  <si>
    <t>24.10.16</t>
  </si>
  <si>
    <t>9180</t>
  </si>
  <si>
    <t>26.10.16</t>
  </si>
  <si>
    <t>27.10.16</t>
  </si>
  <si>
    <t>29.10.16</t>
  </si>
  <si>
    <t>9048</t>
  </si>
  <si>
    <t>31.10.16</t>
  </si>
  <si>
    <t>1599</t>
  </si>
  <si>
    <t>Б Анастасия Михайловна</t>
  </si>
  <si>
    <t>П Марина Владимировна</t>
  </si>
  <si>
    <t>с юлия нурисламовна</t>
  </si>
  <si>
    <t>ш ирина владимировна</t>
  </si>
  <si>
    <t>Ш Александр Николаевич</t>
  </si>
  <si>
    <t>З Ирина Вдадимировна</t>
  </si>
  <si>
    <t>К Елена Александровна</t>
  </si>
  <si>
    <t>К Александр Алексеевич</t>
  </si>
  <si>
    <t>Б Ирина Валерьевна</t>
  </si>
  <si>
    <t>Б Екатерина Михайловна</t>
  </si>
  <si>
    <t>Б Юрий Вячеславович</t>
  </si>
  <si>
    <t>П Дмитрий Александрович</t>
  </si>
  <si>
    <t>Ю Егор Сергеевич</t>
  </si>
  <si>
    <t>К Алексей Сергеевич</t>
  </si>
  <si>
    <t>Б Василий Александрович</t>
  </si>
  <si>
    <t>с валентина анатольевна</t>
  </si>
  <si>
    <t>с сергей анатольевич</t>
  </si>
  <si>
    <t>т александр сергеевич</t>
  </si>
  <si>
    <t>А Максим Борисович</t>
  </si>
  <si>
    <t>В Владислав Валерьевич</t>
  </si>
  <si>
    <t>М Сергей Валерьевич</t>
  </si>
  <si>
    <t>Ф Алексанр Константинович</t>
  </si>
  <si>
    <t>Д Олег Николаевич</t>
  </si>
  <si>
    <t>с олег владимирович</t>
  </si>
  <si>
    <t>С Алексей Валентинович</t>
  </si>
  <si>
    <t>Ж Анна Павловна</t>
  </si>
  <si>
    <t>С Олия Кандилгилемовна</t>
  </si>
  <si>
    <t>Б Роман Леонидович</t>
  </si>
  <si>
    <t>Б Сергей Геннадьевич</t>
  </si>
  <si>
    <t>Ч Наталья Николаевна</t>
  </si>
  <si>
    <t>К Юлия Миркеримовна</t>
  </si>
  <si>
    <t>к юрий владимирович</t>
  </si>
  <si>
    <t>ф любовь ефимовна</t>
  </si>
  <si>
    <t>л рустам Викторович</t>
  </si>
  <si>
    <t>к людмила евгеньевна</t>
  </si>
  <si>
    <t>Г Ксения Борисовна</t>
  </si>
  <si>
    <t>Г Гульнара Салаватовна</t>
  </si>
  <si>
    <t>К Оксана Хамитовна</t>
  </si>
  <si>
    <t>Р СВЕЛТАНА АНАТОЛЬЕВНА</t>
  </si>
  <si>
    <t>К Дмитрий Борисович</t>
  </si>
  <si>
    <t>Л Любовь Юрьевна</t>
  </si>
  <si>
    <t>М Татьяна Александровна</t>
  </si>
  <si>
    <t>А Айдар Равилович</t>
  </si>
  <si>
    <t>М Зинаида Николаевна</t>
  </si>
  <si>
    <t>Г Руслан Илдарович</t>
  </si>
  <si>
    <t>Т Элла Евгеньевна</t>
  </si>
  <si>
    <t>Г Игроь Михалыч</t>
  </si>
  <si>
    <t>Ш Яков Андреевич</t>
  </si>
  <si>
    <t>К Алексей Александрович</t>
  </si>
  <si>
    <t>К Владимир Евгеньевич</t>
  </si>
  <si>
    <t>К Михаил Анатольевич</t>
  </si>
  <si>
    <t>К Наталья Александровна</t>
  </si>
  <si>
    <t>П Елена Александровна</t>
  </si>
  <si>
    <t>Ш Галина Владимировна</t>
  </si>
  <si>
    <t>И Сергей Александрович</t>
  </si>
  <si>
    <t>Р Антон Юрьевич</t>
  </si>
  <si>
    <t>ц татьяна анатольевна</t>
  </si>
  <si>
    <t>Х Александр Викторович</t>
  </si>
  <si>
    <t>Ш Сергей Алексеевич</t>
  </si>
  <si>
    <t>П Екатерина Александровна</t>
  </si>
  <si>
    <t>К Оксана Николаевна</t>
  </si>
  <si>
    <t>П Елена Юрьевна</t>
  </si>
  <si>
    <t>Б ОЛЬГА НИКОЛАЕВНА</t>
  </si>
  <si>
    <t>б раиса федоровна</t>
  </si>
  <si>
    <t>б елена александровна</t>
  </si>
  <si>
    <t>к наталия викторовна</t>
  </si>
  <si>
    <t>Г Ольга Сергеевна</t>
  </si>
  <si>
    <t>К Геннадий Анатольевич</t>
  </si>
  <si>
    <t>Т Екатерина Ивановна</t>
  </si>
  <si>
    <t>Д ЕЛЕНА ПЕТРОВНА</t>
  </si>
  <si>
    <t>Р Елена Викторовна</t>
  </si>
  <si>
    <t>К Мария Евгеньевна</t>
  </si>
  <si>
    <t>Р Юлия Михайловна</t>
  </si>
  <si>
    <t>З Алексей Александрович</t>
  </si>
  <si>
    <t>М Виктор Алексеевич</t>
  </si>
  <si>
    <t>К Антон Сергеевич</t>
  </si>
  <si>
    <t>А Анастасия Викторовна</t>
  </si>
  <si>
    <t>Т Виктор Владимирович</t>
  </si>
  <si>
    <t>П Алексей Валерьевич</t>
  </si>
  <si>
    <t>Н Сергей Николаевич</t>
  </si>
  <si>
    <t>О Андрей Юрьевич</t>
  </si>
  <si>
    <t>В Евгений Викторович</t>
  </si>
  <si>
    <t>ч ирина александровна</t>
  </si>
  <si>
    <t>З Римма Зульфатовна</t>
  </si>
  <si>
    <t>Ш МАРИНА СЕРГЕЕВНА</t>
  </si>
  <si>
    <t>Т Светлана Борисовна</t>
  </si>
  <si>
    <t>З Надежда Анатольевна</t>
  </si>
  <si>
    <t>А Лилит Вачагановна</t>
  </si>
  <si>
    <t>Б Анна Александровна</t>
  </si>
  <si>
    <t>К Анна Николаевна</t>
  </si>
  <si>
    <t>К Елена Васильевна</t>
  </si>
  <si>
    <t>О Валентина Николаевна</t>
  </si>
  <si>
    <t>О Роман Викторович</t>
  </si>
  <si>
    <t>т дмитрий александрович</t>
  </si>
  <si>
    <t>К Кето Фридоновна</t>
  </si>
  <si>
    <t>Д Екатерина Ю</t>
  </si>
  <si>
    <t>Б Степан Раянович</t>
  </si>
  <si>
    <t>С Мария Сергеевна</t>
  </si>
  <si>
    <t>Ф Ольга Викторовна</t>
  </si>
  <si>
    <t>С Анна Петровна</t>
  </si>
  <si>
    <t>П Михаил Александрович</t>
  </si>
  <si>
    <t>Г Ксения Викторовна</t>
  </si>
  <si>
    <t>П Елена Викторовна</t>
  </si>
  <si>
    <t>С Людмила Ивановна</t>
  </si>
  <si>
    <t>З Юлия Андреевна</t>
  </si>
  <si>
    <t>Ц Анатолий Георгиевича</t>
  </si>
  <si>
    <t>П Мария Алексеевна</t>
  </si>
  <si>
    <t>В Екатерина Сергеевна</t>
  </si>
  <si>
    <t>Е Анастасия Сергеевна</t>
  </si>
  <si>
    <t>С Алексей Анатольевич</t>
  </si>
  <si>
    <t>Г Юрий Николаевич</t>
  </si>
  <si>
    <t>Ф Иван Николаевич</t>
  </si>
  <si>
    <t>С Вадимович Юрий</t>
  </si>
  <si>
    <t>У Наталья Петровна</t>
  </si>
  <si>
    <t>Л Рустам Викторович</t>
  </si>
  <si>
    <t>Е Екатерина Геннадьевна</t>
  </si>
  <si>
    <t>Б Алексей Сергеевич</t>
  </si>
  <si>
    <t>Г Марат Мансурович</t>
  </si>
  <si>
    <t>К Наталья Николаевна</t>
  </si>
  <si>
    <t>Г Дания Жиганшевна</t>
  </si>
  <si>
    <t>С Ирина Юрьевна</t>
  </si>
  <si>
    <t>Н Надежда Анатольевна</t>
  </si>
  <si>
    <t>Х Алексей Борисович</t>
  </si>
  <si>
    <t>П Анастасия Михайловна</t>
  </si>
  <si>
    <t>С Александр Иванович</t>
  </si>
  <si>
    <t>в татьяна андреевна</t>
  </si>
  <si>
    <t>г александр сергеевич</t>
  </si>
  <si>
    <t>Б Лариса Ивановна</t>
  </si>
  <si>
    <t>Г Анна Александровна</t>
  </si>
  <si>
    <t>С Алексей Иванович</t>
  </si>
  <si>
    <t>Р Олеся Алексеевна</t>
  </si>
  <si>
    <t>И ЕЛЕНА АЛЕКСАНДРОВНА</t>
  </si>
  <si>
    <t>Д Милана Салмановна</t>
  </si>
  <si>
    <t>Ш Павел Юрьевич</t>
  </si>
  <si>
    <t>Ч Дмитрий Николаевич</t>
  </si>
  <si>
    <t>Анонимное пожертвование</t>
  </si>
  <si>
    <t>Ананимное пожертвование</t>
  </si>
  <si>
    <t>ИП НЕСТЕРОВИЧ ИРИНА ВЛАДИМИРОВНА</t>
  </si>
  <si>
    <t>ИП КОШКИН АЛЕКСАНДР ЛЬВОВИЧ</t>
  </si>
  <si>
    <t>ООО "ТРОДОС"</t>
  </si>
  <si>
    <t>ООО "ОЛЛСЕРВИС"</t>
  </si>
  <si>
    <t>ИП ЖДАНОВА ИРИНА АЛЕКСАНДРОВНА</t>
  </si>
  <si>
    <t>ООО "ДЕФИНИЦИЯ"</t>
  </si>
  <si>
    <t>ИП МАЗУР ИГОРЬ МИХАЙЛОВИЧ</t>
  </si>
  <si>
    <t>ООО РСО "ПАРТНЕР"</t>
  </si>
  <si>
    <t>ООО "СТРОЙСЕРВИС"</t>
  </si>
  <si>
    <t>ООО "СЕВЕРСТРОЙ-М"</t>
  </si>
  <si>
    <t>ООО СК "ПАРТНЕР 35"</t>
  </si>
  <si>
    <t>ООО СМК "ГАРАНТ"</t>
  </si>
  <si>
    <t>ООО "Ч-СИСТЕМА"</t>
  </si>
  <si>
    <t>ООО "ЭКО НИВА"</t>
  </si>
  <si>
    <t>ООО "СТАТУС ПЛЮС"</t>
  </si>
  <si>
    <t>ИП ПЕШИН АЛЕКСЕЙ АНАТОЛЬЕВИЧ</t>
  </si>
  <si>
    <t>ООО "ЭКЛЕРКО"</t>
  </si>
  <si>
    <t>ООО "БЛАГОВЕСТ"</t>
  </si>
  <si>
    <t>ООО ГРАНДОПТ</t>
  </si>
  <si>
    <t>ООО ГРАНДО</t>
  </si>
  <si>
    <t>ООО ЮКОРА</t>
  </si>
  <si>
    <t>ИП ДЕКАЕВ СЕРГЕЙ МИХАЙЛОВИЧ</t>
  </si>
  <si>
    <t>ИП ЩАПОВ СВЕТОСЛАВ ВАЛЕРЬЕВИЧ</t>
  </si>
  <si>
    <t>ИП БЕСПАМЯТНЫХ АНДРЕЙ СЕРГЕЕВИЧ</t>
  </si>
  <si>
    <t>ООО ТОРГСЕРВИС</t>
  </si>
  <si>
    <t>ИП ГРИГОРЯН ТАРОН МАМИКОНОВИЧ</t>
  </si>
  <si>
    <t>ООО "АСТРУМ"</t>
  </si>
  <si>
    <t>ООО "АГРО-ПАРТНЕР"</t>
  </si>
  <si>
    <t>ООО ТЕХНОМАРКЕТ</t>
  </si>
  <si>
    <t>ООО "АВИСТА"</t>
  </si>
  <si>
    <t>ООО АРТ КОНСАЛТ</t>
  </si>
  <si>
    <t>ООО ТД "ЕВРАЗИЯ"</t>
  </si>
  <si>
    <t>ООО ВИНТАЖСТРОЙ</t>
  </si>
  <si>
    <t>ООО "РИКС"</t>
  </si>
  <si>
    <t>ООО МИКРОФИНАНСОВАЯ ОРГАНИЗАЦИЯ "БРКЦ"</t>
  </si>
  <si>
    <t>ИП КВАСКОВ СЕРГЕЙ ЕВГЕНЬЕВИЧ</t>
  </si>
  <si>
    <t>ООО "ЛЮТЕХ"</t>
  </si>
  <si>
    <t>ИП СОРОКИН АНДРЕЙ АЛЕКСЕЕВИЧ</t>
  </si>
  <si>
    <t>ООО "МИР-НЕДВИЖИМОСТЬ"</t>
  </si>
  <si>
    <t>ООО "ЦЕНТРСТРОЙИНЖИНИРИНГ"</t>
  </si>
  <si>
    <t>ООО "МОРОЗ ТЕХСЕРВИС"</t>
  </si>
  <si>
    <t>ООО "ТЕХПЛАСТ"</t>
  </si>
  <si>
    <t>ООО "МОНОЛИТ-СТРОЙ"</t>
  </si>
  <si>
    <t>ООО "АВТОИНСТРУМЕНТ"</t>
  </si>
  <si>
    <t>ООО СПЕКТР</t>
  </si>
  <si>
    <t>ООО "СТАНДАРТ-ТРЕЙД"</t>
  </si>
  <si>
    <t>ООО "УПАКСЕРВИС"</t>
  </si>
  <si>
    <t>ООО "БОРЕЙ ГРУПП"</t>
  </si>
  <si>
    <t>ИП АГАРКОВ СЕРГЕЙ ВЛАДИМИРОВИЧ</t>
  </si>
  <si>
    <t>ООО "БССК"</t>
  </si>
  <si>
    <t>ООО ЛИССАР</t>
  </si>
  <si>
    <t>ООО ИСПЫТАТЕЛЬНЫЙ ЛАБОРАТОРНЫЙ ЦЕНТР ЭКОЛОГИЧЕСКИЙ МОНИТОРИНГ</t>
  </si>
  <si>
    <t>ООО "АРОМАТЫ ЧЕРНОЗЕМЬЯ"</t>
  </si>
  <si>
    <t>ИП ШЛЁМИНА ЮЛИЯ АЛЕКСАНДРОВНА</t>
  </si>
  <si>
    <t>ИП КОМЛЕВ МИХАИЛ ИВАНОВИЧ</t>
  </si>
  <si>
    <t>ООО "РЕСУРСПРОПЛЮС"</t>
  </si>
  <si>
    <t>ИП РАЗВАЛИНОВ ИЛЬЯ ДМИТРИЕВИЧ</t>
  </si>
  <si>
    <t>ИП ОСИПОВ РОМАН ФЕДОРОВИЧ</t>
  </si>
  <si>
    <t>ООО ТЕРМИНАЛ СПБ</t>
  </si>
  <si>
    <t>ООО "ВЫМПЕЛ"</t>
  </si>
  <si>
    <t>ООО "СТАРТ"</t>
  </si>
  <si>
    <t>ООО "ТЕХНОСТРОЙ"</t>
  </si>
  <si>
    <t>ООО "ЛОГИСТИК ТРАНС"</t>
  </si>
  <si>
    <t>ООО "МИЛ БОКС"</t>
  </si>
  <si>
    <t>ИП НИКИТИН ИЛЬЯ АЛЕКСАНДРОВИЧ</t>
  </si>
  <si>
    <t>ООО ЯЛТА</t>
  </si>
  <si>
    <t>ООО ТРАСТКОПИ</t>
  </si>
  <si>
    <t>ООО Т-АВТО-ПЛЮС</t>
  </si>
  <si>
    <t>ООО "ЛУГА"</t>
  </si>
  <si>
    <t>ООО "ДОМ"</t>
  </si>
  <si>
    <t>ООО "СТРОЙУДАЧА"</t>
  </si>
  <si>
    <t>ООО "ЭНКОРТ"</t>
  </si>
  <si>
    <t>ООО "КМК-СТЕКЛО"</t>
  </si>
  <si>
    <t>ООО "ТРАНС-ВИНКЕР"</t>
  </si>
  <si>
    <t>ООО "ЭКОМАРКЕТ"</t>
  </si>
  <si>
    <t>ООО "У СТА-ЭНЕРГОНЕФТЕГАЗ"</t>
  </si>
  <si>
    <t>ООО "ИНВЕСТАРТАП"</t>
  </si>
  <si>
    <t>ООО "ТРИОТРЕЙД"</t>
  </si>
  <si>
    <t>ООО ТРУД</t>
  </si>
  <si>
    <t>ООО "РИГМА СК"</t>
  </si>
  <si>
    <t>ООО "ТЕХИНТЕРПРОМ"</t>
  </si>
  <si>
    <t>ООО "СМЕТИНЖИНИРИНГ"</t>
  </si>
  <si>
    <t>ООО "ВАНТ"</t>
  </si>
  <si>
    <t>ООО "СПАРК"</t>
  </si>
  <si>
    <t>ИП ГОРЮШКИНА ЕЛЕНА ЮРЬЕВНА</t>
  </si>
  <si>
    <t>ООО "СОЛПАР"</t>
  </si>
  <si>
    <t>ООО СК ВИЗИРЬ</t>
  </si>
  <si>
    <t>ИП УХАНОВ ЮРИЙ МИХАЙЛОВИЧ</t>
  </si>
  <si>
    <t>ООО "ПРОСПЕРИТИ"</t>
  </si>
  <si>
    <t>ИП ГОЛУБЕВА ОЛЬГА НИКОЛАЕВНА</t>
  </si>
  <si>
    <t>ООО СТРОЙМИР</t>
  </si>
  <si>
    <t>ООО "МЕРКУРИЙ"</t>
  </si>
  <si>
    <t>ООО АЛТИ-СЕРВИС</t>
  </si>
  <si>
    <t>ИП ФИЛИППОВА АЛЕКСАНДРА ВАЛЕРЬЕВНА</t>
  </si>
  <si>
    <t>ООО "ЗЕВС"</t>
  </si>
  <si>
    <t>ООО "ТОРГРЕСУРС"</t>
  </si>
  <si>
    <t>ИП МУРАШОВА ТАТЬЯНА НИКОЛАЕВНА</t>
  </si>
  <si>
    <t>ИП ЖУРАВЛЕВА ДИАНА ИГОРЕВНА</t>
  </si>
  <si>
    <t>ИП АЛЕКСЕЕВ СЕРГЕЙ СЕРГЕЕВИЧ</t>
  </si>
  <si>
    <t>ООО "СТРОЙ ГРУПП"</t>
  </si>
  <si>
    <t>ИП АНТОНОВ АЛЕКСЕЙ ЕВГЕНЬЕВИЧ</t>
  </si>
  <si>
    <t>ООО ТЕХНИКА</t>
  </si>
  <si>
    <t>ИП ИНШАКОВА КСЕНИЯ АЛЕКСАНДРОВНА</t>
  </si>
  <si>
    <t>ИП МИТРОФАНОВА ЛАРИСА ГЕННАДЬЕВНА</t>
  </si>
  <si>
    <t>ИП СЕРГЕЕВА АННА СЕРГЕЕВНА</t>
  </si>
  <si>
    <t>ИП СКРИПКА АЛЕКСАНДР АНДРЕЕВИЧ</t>
  </si>
  <si>
    <t>ИП ДОРОНЕНКО ДМИТРИЙ ГЕННАДЬЕВИЧ</t>
  </si>
  <si>
    <t>ООО "КАЛИПСО"</t>
  </si>
  <si>
    <t>ООО "ТЕРРИТОРИЯ УСПЕХА"</t>
  </si>
  <si>
    <t>ООО "АЛЬЯНС"</t>
  </si>
  <si>
    <t>ООО "ИМПОРТОЗАМЕЩЕНИЕ И ИННОВАЦИИ"</t>
  </si>
  <si>
    <t>ООО "АЛЬДО"</t>
  </si>
  <si>
    <t>ООО МАШСЕРВИС</t>
  </si>
  <si>
    <t>МАРКОВ СЕРГЕЙ АВИЯХАСИМОВИЧ (ИП)</t>
  </si>
  <si>
    <t>ООО ТРАНСПЕТРОЛСЕРВИС</t>
  </si>
  <si>
    <t>ООО "ЮНИОН"</t>
  </si>
  <si>
    <t>ООО "СТРОЙПРЕМИУМ"</t>
  </si>
  <si>
    <t>ООО "ВАШ БУХГАЛТЕР"</t>
  </si>
  <si>
    <t>ООО "НОБУС ДЕВЕЛОПМЕНТ"</t>
  </si>
  <si>
    <t>ООО "ВАН"</t>
  </si>
  <si>
    <t>ООО "ГРАНДСТРОЙ"</t>
  </si>
  <si>
    <t>ООО "ИНКОМФОРТ"</t>
  </si>
  <si>
    <t>ООО "ФОРТ СПБ"</t>
  </si>
  <si>
    <t>ООО ТРИАНОН</t>
  </si>
  <si>
    <t>ООО "ЗАРЯ"</t>
  </si>
  <si>
    <t>ИП НИКУЛИН МИХАИЛ ЮРЬЕВИЧ</t>
  </si>
  <si>
    <t>ООО "СМУ9"</t>
  </si>
  <si>
    <t>ООО "СМУ-56"</t>
  </si>
  <si>
    <t>ИП АНДРЕЕВА ЕЛЕНА НИКОЛАЕВНА</t>
  </si>
  <si>
    <t>ИП ЖУРБИН ВЛАДИМИР АЛЕКСАНДРОВИЧ</t>
  </si>
  <si>
    <t>ИП КУЗНЕЦОВ НИКИТА ВАЛЕРЬЕВИЧ</t>
  </si>
  <si>
    <t>ООО "ТЗК ПРИОБСКОЕ"</t>
  </si>
  <si>
    <t>ООО "ПРОФМОНТАЖРЕСУРС"</t>
  </si>
  <si>
    <t>ИП ШЕВЦОВА ОЛЬГА ЕВГЕНЬЕВНА</t>
  </si>
  <si>
    <t>ИП БАРЫШНИКОВ ИЛЬЯ СЕРГЕЕВИЧ</t>
  </si>
  <si>
    <t>АО "ИСАКОВСКОЕ"</t>
  </si>
  <si>
    <t>ИП ГАНОВ ЕВГЕНИЙ ВЯЧЕСЛАВОВИЧ</t>
  </si>
  <si>
    <t>ИП СИНДЕЕВ АНАТОЛИЙ МИХАЙЛОВИЧ</t>
  </si>
  <si>
    <t>ИП ДОКТОРОВ СЕРГЕЙ ВАЛЕНТИНОВИЧ</t>
  </si>
  <si>
    <t>ООО ДЕНТАЛИКА</t>
  </si>
  <si>
    <t>ООО "КОСМО ПРОФ"</t>
  </si>
  <si>
    <t>ГКФХ БЕЗЗУБЕНКО ПАВЕЛ СЕРГЕЕВИЧ</t>
  </si>
  <si>
    <t>ИП МУРАВИН АЛЕКСЕЙ НИКОЛАЕВИЧ</t>
  </si>
  <si>
    <t>ООО "БАСТЕТ"</t>
  </si>
  <si>
    <t>ООО "БИЗНЕС ИМПРУВМЕНТ СОЛЮШНС"</t>
  </si>
  <si>
    <t>ИП ЕЛИНСКИЙ ИВАН АЛЕКСАНДРОВИЧ</t>
  </si>
  <si>
    <t>ИП МАМЕДОВА СЕВИЛЬ РАМИЗОВНА</t>
  </si>
  <si>
    <t>ООО "АСТРА А"</t>
  </si>
  <si>
    <t>ООО "БАРЬЕР М"</t>
  </si>
  <si>
    <t>ИП КОНЮШКОВ КОНСТАНТИН КОНСТАНТИНОВИЧ</t>
  </si>
  <si>
    <t>ООО КЫСТАУ</t>
  </si>
  <si>
    <t>ООО "ПРЕСТИЖ"</t>
  </si>
  <si>
    <t>ИП ЮСУПОВ ЗАУР СУЛТАНОВИЧ</t>
  </si>
  <si>
    <t>ИП ГЛАДЫШЕВ ДМИТРИЙ АНАТОЛЬЕВИЧ</t>
  </si>
  <si>
    <t>ООО ПЕРСОНАЛ</t>
  </si>
  <si>
    <t>ООО "КИНОСТУДИЯ "ЛУЧШИЙ ИЗ МИРОВ"</t>
  </si>
  <si>
    <t>ООО "ЭКСИМО"</t>
  </si>
  <si>
    <t>ООО "МУЛЬТИКЛИМАТ"</t>
  </si>
  <si>
    <t>ООО "ХОЗМАГ №1"</t>
  </si>
  <si>
    <t>ИП ЛАММ АНАТОЛИЙ САМУИЛОВИЧ</t>
  </si>
  <si>
    <t>ООО "ЮКОН"</t>
  </si>
  <si>
    <t>АО "УРАЛ ПЛЮС"</t>
  </si>
  <si>
    <t>ИП БОГАЕВСКИЙ ВЛАДИМИР ВАСИЛЬЕВИЧ</t>
  </si>
  <si>
    <t>ООО ФЕНИКС</t>
  </si>
  <si>
    <t>ИП ПОТАПОВ КОНСТАНТИН КОНСТАНТИНОВИЧ</t>
  </si>
  <si>
    <t>ООО "СПЕЦУНИВЕРСАЛСТРОЙ"</t>
  </si>
  <si>
    <t>ООО "СНАБЛОГИСТИК"</t>
  </si>
  <si>
    <t>ООО "ИНВЕСТСТРОЙ"</t>
  </si>
  <si>
    <t>ИП БОРИСЕНКО ЕКАТЕРИНА СЕРГЕЕВНА</t>
  </si>
  <si>
    <t>ИП ВОЛКОВА ВЕРА НИКОЛАЕВНА</t>
  </si>
  <si>
    <t>ИП МАКСИМОВ ДМИТРИЙ ВИТАЛЬЕВИЧ</t>
  </si>
  <si>
    <t>ИП ПИЛЮГИН СЕРГЕЙ СЕРГЕЕВИЧ</t>
  </si>
  <si>
    <t>ИП ПРОНИНА МАРИНА ВЯЧЕСЛАВОВНА</t>
  </si>
  <si>
    <t>ИП СТРУМЕНСКИЙ ИГОРЬ ВАДИМОВИЧ</t>
  </si>
  <si>
    <t>ООО "ТЕХНОПАРК"</t>
  </si>
  <si>
    <t>ООО "СНЕГ"</t>
  </si>
  <si>
    <t>ООО "Е7КОНСАЛТИНГ"</t>
  </si>
  <si>
    <t>ООО "ТРАНСНАЙМ"</t>
  </si>
  <si>
    <t>ООО "СИТИ"</t>
  </si>
  <si>
    <t>ООО "АВАНГАРД"</t>
  </si>
  <si>
    <t>ООО "ЛИДЕР - КОНСАЛТИНГ"</t>
  </si>
  <si>
    <t>ООО "СПЕЦСТРОЙСЕРВИС"</t>
  </si>
  <si>
    <t>ООО "АЛЬЯНС-ЭКСПЕРТ"</t>
  </si>
  <si>
    <t>ООО "БУХГАЛТЕРИЯ ПЛЮС"</t>
  </si>
  <si>
    <t>ООО "ОПТТОРГ"</t>
  </si>
  <si>
    <t>ООО "НОВОСТРАДА"</t>
  </si>
  <si>
    <t>ООО "ГЛОБАЛ МИКС"</t>
  </si>
  <si>
    <t>ООО "АВТОРЕКОРД"</t>
  </si>
  <si>
    <t>ООО ФЛОРА</t>
  </si>
  <si>
    <t>ООО "АЛЕКСМЕД"</t>
  </si>
  <si>
    <t>ИП АЧКАНОВА КСЕНИЯ ПАВЛОВНА</t>
  </si>
  <si>
    <t>ООО АЛМАЗ-АВТО</t>
  </si>
  <si>
    <t>ИП ЕГОРОВА ЕЛЕНА ВЛАДИМИРОВНА</t>
  </si>
  <si>
    <t>ИП КУЛИКОВА ОЛЬГА ВЛАДИМИРОВНА</t>
  </si>
  <si>
    <t>ООО СТРОЙ-СФЕРА</t>
  </si>
  <si>
    <t>ООО "ЗЕМЛЯ"</t>
  </si>
  <si>
    <t>ООО МИКРОФИНАНСОВАЯ ОРГАНИЗАЦИЯ "СЕВЕРНЫЙ КРЕДИТНЫЙ СОЮЗ"</t>
  </si>
  <si>
    <t>ИП МУРДЖИКНЕЛИ ГЕОРГИЙ АЛЕКСАНДРОВИЧ</t>
  </si>
  <si>
    <t>ИП ЛАПИН ТИМОФЕЙ ВЛАДИМИРОВИЧ</t>
  </si>
  <si>
    <t>ИП ЖЕЛЕЗКОВ АЛЕКСАНДР НИКОЛАЕВИЧ</t>
  </si>
  <si>
    <t>ИП БЕЗБОРОДОВА ВАЛЕРИЯ ВЛАДИМИРОВНА</t>
  </si>
  <si>
    <t>ИП САЛИМОВА САИДА АГАММЕД КЫЗЫ</t>
  </si>
  <si>
    <t>ООО "БРЕТОН"</t>
  </si>
  <si>
    <t>ИП БОРОВИК КОНСТАНТИН ЮРЬЕВИЧ</t>
  </si>
  <si>
    <t>ИП МАЗУРЕНКО СЕРГЕЙ ВАЛЕРИЕВИЧ</t>
  </si>
  <si>
    <t>ООО ПРОМЭНЕРГЕТИКА</t>
  </si>
  <si>
    <t>ООО "ЛОГОС"</t>
  </si>
  <si>
    <t>ИП САВИНОВ СЕРГЕЙ МИХАЙЛОВИЧ</t>
  </si>
  <si>
    <t>ООО "БДВ-ИНЖИНИРИНГ"</t>
  </si>
  <si>
    <t>ООО "РОСМАРКЕТ"</t>
  </si>
  <si>
    <t>ООО АЛЬЯНС-М</t>
  </si>
  <si>
    <t>ИП КОЗЛОВ РОМАН СЕРГЕЕВИЧ</t>
  </si>
  <si>
    <t>ИП БЕЛОУСОВ ДМИТРИЙ АЛЕКСАНДРОВИЧ</t>
  </si>
  <si>
    <t>ИП ХОЛОДОВ АЛЕКСАНДР ГЕННАДЬЕВИЧ</t>
  </si>
  <si>
    <t>ООО "КПАРИ-04"</t>
  </si>
  <si>
    <t>ИП СТЕПАНЕНКО АНДРЕЙ ЮРЬЕВИЧ</t>
  </si>
  <si>
    <t>ИП НИЗОВА ЕЛЕНА ЮРЬЕВНА</t>
  </si>
  <si>
    <t>ООО КРИСТАЛЛ</t>
  </si>
  <si>
    <t>ИП КОРНЕЕВА ЕЛЕНА ЮРЬЕВНА</t>
  </si>
  <si>
    <t>ИП МАКСИМОВА ЕЛЕНА ВЛАДИМИРОВНА</t>
  </si>
  <si>
    <t>ИП КУЛАКОВ АНДРЕЙ ВЯЧЕСЛАВОВИЧ</t>
  </si>
  <si>
    <t>ООО "ПРОФТРЕНД"</t>
  </si>
  <si>
    <t>ООО "ЛЮКСТРЕЙД"</t>
  </si>
  <si>
    <t>ООО "ФОРАС"</t>
  </si>
  <si>
    <t>ИП КУТОЛА ДМИТРИЙ НИКОЛАЕВИЧ</t>
  </si>
  <si>
    <t>ИП КРАСНОСЛОБОДЦЕВ РОМАН ВЛАДИМИРОВИЧ</t>
  </si>
  <si>
    <t>ИП ЖАЛНИН ДМИТРИЙ НИКОЛАЕВИЧ</t>
  </si>
  <si>
    <t>НЕКОММЕРЧЕСКАЯ ОРГАНИЗАЦИЯ БЛАГОТВОРИТЕЛЬНЫЙ ФОНД "ГИМНАЗИЯ-ЭЛИТ"</t>
  </si>
  <si>
    <t>ООО СК "МОНОЛИТ"</t>
  </si>
  <si>
    <t>ООО "ЭКСПРЕСС СЕРВИС"</t>
  </si>
  <si>
    <t>ООО "АЛЬТАИР"</t>
  </si>
  <si>
    <t>ООО МАТРИКС</t>
  </si>
  <si>
    <t>ООО "КОМТРЕЙД"</t>
  </si>
  <si>
    <t>ООО "ВЕКТОР"</t>
  </si>
  <si>
    <t>ООО "ФАИН АРТ СПБ"</t>
  </si>
  <si>
    <t>ООО "ТРЕСТ"</t>
  </si>
  <si>
    <t>И П ДЕМИН ЮРИЙ АЛЕКСЕЕВИЧ</t>
  </si>
  <si>
    <t>ООО "ВОСТОК"</t>
  </si>
  <si>
    <t>ООО "АВТОРУСС"</t>
  </si>
  <si>
    <t>ООО "ТРАСТ ГРУПП"</t>
  </si>
  <si>
    <t>ООО "ДЕЛЬТА ТРЕЙД"</t>
  </si>
  <si>
    <t>ИП КОМАРОВ СТАНИСЛАВ МИХАЙЛОВИЧ</t>
  </si>
  <si>
    <t>ИП КУЛИКОВ ОЛЕГ ВАЛЕРИЕВИЧ</t>
  </si>
  <si>
    <t>ИП БУЛАНДА ТАТЬЯНА ИОСИФОВНА</t>
  </si>
  <si>
    <t>ИП КАНАЕВА ИРИНА ПЕТРОВНА</t>
  </si>
  <si>
    <t>ИП МАТВЕЕВ АНДРЕЙ МИХАЙЛОВИЧ</t>
  </si>
  <si>
    <t>ИП КИЛАСОНИЯ ГЕОРГИЙ ГИВИЕВИЧ</t>
  </si>
  <si>
    <t>ИП КОЗЛОВА ИРИНА ГЕННАДЬЕВНА</t>
  </si>
  <si>
    <t>ООО "ГОРОТЕЛЬ-НЕМЧИНОВКА"</t>
  </si>
  <si>
    <t>ИП ГУСЕВА МАРГАРИТА АЛЕКСАНДРОВНА</t>
  </si>
  <si>
    <t>ООО АЙТИСТРИМ</t>
  </si>
  <si>
    <t>ИП МИХАЙЛОВ ОЛЕГ ЕВГЕНЬЕВИЧ</t>
  </si>
  <si>
    <t>ИП ПРОХОРОВА АННА СЕРГЕЕВНА</t>
  </si>
  <si>
    <t>ООО "АНТОР"</t>
  </si>
  <si>
    <t>ООО СТРОЙТРАНСРЕСУРС</t>
  </si>
  <si>
    <t>ООО ТЕХСТРОЙКОМПЛЕКТ</t>
  </si>
  <si>
    <t>ИП КАЛИНИЧЕНКО ДМИТРИЙ ЮРЬЕВИЧ</t>
  </si>
  <si>
    <t>ООО "МИТПОИНТ"</t>
  </si>
  <si>
    <t>ИП ЗОЛОТЫХ ДАНИИЛ ДМИТРИЕВИЧ</t>
  </si>
  <si>
    <t>ООО "ОПТИМА"</t>
  </si>
  <si>
    <t>ИП МАРЧЕНКО ВИТАЛИЙ ВЛАДИМИРОВИЧ</t>
  </si>
  <si>
    <t>ООО "СТРОЙ СБЫТ"</t>
  </si>
  <si>
    <t>ИП ОГАНОВ ЗОРИЙ КАРЕНОВИЧ</t>
  </si>
  <si>
    <t>ИП ОВЧИННИКОВ ВИТАЛИЙ НИКОЛАЕВИЧ</t>
  </si>
  <si>
    <t>ООО ЮВИМ-СЕРВИС</t>
  </si>
  <si>
    <t>ИП СУРМЕНКО ДЕНИС АНДРЕЕВИЧ</t>
  </si>
  <si>
    <t>ИП СУЛЕЙМАНОВ ДЖЕЙХУН МИРКАДИР ОГЛЫ</t>
  </si>
  <si>
    <t>ИП ГЛАДЫШЕВ АНДРЕЙ ВЛАДИМИРОВИЧ</t>
  </si>
  <si>
    <t>ИП БЛОХИНА ЛЮДМИЛА ЮРЬЕВНА</t>
  </si>
  <si>
    <t>ИП ЛИТВИН ВЛАДИМИР ИВАНОВИЧ</t>
  </si>
  <si>
    <t>ООО "РУТА"</t>
  </si>
  <si>
    <t>ООО ЧАСТНОЕ ОХРАННОЕ ПРЕДПРИЯТИЕ "РУСЬ-А1"</t>
  </si>
  <si>
    <t>ИП АНДРЕЕВ АЛЕКСЕЙ ГЕОРГИЕВИЧ</t>
  </si>
  <si>
    <t>ИП КОПИЙ АЛЕКСАНДР ЕВГЕНЬЕВИЧ</t>
  </si>
  <si>
    <t>ООО "КАРАТ"</t>
  </si>
  <si>
    <t>ООО "РУСЛАН I"</t>
  </si>
  <si>
    <t>ИП ИЛЬИНЫХ ОЛЕСЯ ГЕОРГИЕВНА</t>
  </si>
  <si>
    <t>ООО "ЭЛЕГАНС"</t>
  </si>
  <si>
    <t>ИП ГОЛОВИН ТИМОФЕЙ АНДРЕЕВИЧ</t>
  </si>
  <si>
    <t>ООО ЛИГА СТРОЙ</t>
  </si>
  <si>
    <t>ИП ПАВЛОВСКИЙ АРТЁМ ВЛАДИМИРОВИЧ</t>
  </si>
  <si>
    <t>ИП ЕДОШИНА ЕЛЕНА АНАТОЛЬЕВНА</t>
  </si>
  <si>
    <t>ИП ШИРОКОВ АЛЕКСЕЙ ВЛАДИМИРОВИЧ</t>
  </si>
  <si>
    <t>ИП ЧЕРЕПАНОВ ВЯЧЕСЛАВ ВЕНИАМИНОВИЧ</t>
  </si>
  <si>
    <t>ООО "КЛИНСТАЙЛ"</t>
  </si>
  <si>
    <t>ООО НАУЧНО-ТЕХНИЧЕСКИЙ ЦЕНТР "ТАТА"</t>
  </si>
  <si>
    <t>ИП КАРГАПОЛЬЦЕВ СТАНИСЛАВ ВЯЧЕСЛАВОВИЧ</t>
  </si>
  <si>
    <t>ИП БАИН КОНСТАНТИН ЮРЬЕВИЧ</t>
  </si>
  <si>
    <t>ИП КАЛИНИЧЕНКО ВАСИЛИЙ СЕРГЕЕВИЧ</t>
  </si>
  <si>
    <t>ИП КУЛЬКОВА НАТАЛЬЯ ВЛАДИМИРОВНА</t>
  </si>
  <si>
    <t>ООО ВСЕ ДЛЯ ВАС</t>
  </si>
  <si>
    <t>ООО "СТАБСТРОЙ"</t>
  </si>
  <si>
    <t>ООО "КРЫМ"</t>
  </si>
  <si>
    <t>ООО "ТСМ-СЕРВИС"</t>
  </si>
  <si>
    <t>ООО "БЕЛА-ГРУПП"</t>
  </si>
  <si>
    <t>ООО "СКЛ ГРУПП"</t>
  </si>
  <si>
    <t>ИП БУРЯЧЕНКО ВИКТОР АЛЕКСАНДРОВИЧ</t>
  </si>
  <si>
    <t>ООО ПРОМСИТИСТРОЙ</t>
  </si>
  <si>
    <t>ИП КУРДЮМОВА ИННА ВЛАДИМИРОВНА</t>
  </si>
  <si>
    <t>ИП ШИРКОВ ВИКТОР ВИКТОРОВИЧ</t>
  </si>
  <si>
    <t>ООО ЭЛЛАДА</t>
  </si>
  <si>
    <t>ООО "ПРАДО"</t>
  </si>
  <si>
    <t>ООО "СТРОЙТОРГ"</t>
  </si>
  <si>
    <t>ООО " АВТОМАГИСТРАЛЬ"</t>
  </si>
  <si>
    <t>ООО "ВТОРОЕ ДЫХАНИЕ ТМ"</t>
  </si>
  <si>
    <t>ООО "ФЛЕКС"</t>
  </si>
  <si>
    <t>ООО "ЭЛИТ ОБОРУДОВАНИЕ"</t>
  </si>
  <si>
    <t>ООО МИРТРАНС</t>
  </si>
  <si>
    <t>ООО "ТОРИТЕК"</t>
  </si>
  <si>
    <t>ИП ДРОБИН ЕГОР ГЕННАДЬЕВИЧ</t>
  </si>
  <si>
    <t>ООО "ЭВРИКА"</t>
  </si>
  <si>
    <t>ИП СИДОРОВ АНДРЕЙ ВИКТОРОВИЧ</t>
  </si>
  <si>
    <t>ИП МАРТЫНОВА ЮЛИЯ ИГОРЬЕВНА</t>
  </si>
  <si>
    <t>ООО "САМПЭТ"</t>
  </si>
  <si>
    <t>ИП КЛЮЧАНЦЕВА АНАСТАСИЯ ВЛАДИМИРОВНА</t>
  </si>
  <si>
    <t>ИП СТУПНИКОВА ОКСАНА ПЕТРОВНА</t>
  </si>
  <si>
    <t>ИП БЕЛЯЕВ АЛЕКСАНДР АНАТОЛЬЕВИЧ</t>
  </si>
  <si>
    <t>ИП МИНАПОВА ДАНИРЯ АНАСОВНА</t>
  </si>
  <si>
    <t>ООО МИХАЙЛОВАИРИНА</t>
  </si>
  <si>
    <t>ИП ЛЕВШИН ЮЛИЙ АНАТОЛЬЕВИЧ</t>
  </si>
  <si>
    <t>ИП ЦЕПКОВ ВЛАДИМИР ВАЛЕНТИНОВИЧ</t>
  </si>
  <si>
    <t>ООО АЛЬБА</t>
  </si>
  <si>
    <t>ООО "ВЕРСУС"</t>
  </si>
  <si>
    <t>ООО БРИКС</t>
  </si>
  <si>
    <t>ИП НЕПОЧАТЫХ АЛЬБИНА СЕРГЕЕВНА</t>
  </si>
  <si>
    <t>ООО "ОЛТ"</t>
  </si>
  <si>
    <t>АО ВНЕШНЕЭКОНОМИЧЕСКОЕ ОБЪЕДИНЕНИЕ МАШИНОИМПОРТ</t>
  </si>
  <si>
    <t>ИП НИСТЕРОВСКИЙ ВЯЧЕСЛАВ ИВАНОВИЧ</t>
  </si>
  <si>
    <t>ООО "ИНВЕСТПРОДУКТ МСК"</t>
  </si>
  <si>
    <t>ООО "СК-ВИТА"</t>
  </si>
  <si>
    <t>ООО "РТИ-ПУШКИНО</t>
  </si>
  <si>
    <t>ООО "ГК ПРОМЭНЕРГОРЕСУРС"</t>
  </si>
  <si>
    <t>ООО "КОМПАНИЯ ЭНЕРГИЯ"</t>
  </si>
  <si>
    <t>ООО АГИДЕЛЬ</t>
  </si>
  <si>
    <t>ИП ФАБРИЦКАЯ ЕКАТЕРИНА ЯКОВЛЕВНА</t>
  </si>
  <si>
    <t>ООО ВЕКТОР</t>
  </si>
  <si>
    <t>ООО ТК ПЛЮС</t>
  </si>
  <si>
    <t>ИП КУЗНЕЦОВ СВЯТОСЛАВ СТАНИСЛАВОВИЧ</t>
  </si>
  <si>
    <t>ИП БЕСХМЕЛЬНОВА ИРИНА ВИТАЛЬЕВНА</t>
  </si>
  <si>
    <t>ИП МЕЛИХОВА СВЕТЛАНА АЛЕКСАНДРОВНА</t>
  </si>
  <si>
    <t>ИП ОБРАЗЦОВА ЮЛИЯ ЮРЬЕВНА</t>
  </si>
  <si>
    <t>ООО АВМ</t>
  </si>
  <si>
    <t>ИП ГАРМАЕВ ДЭБУ ГАРМАЕВИЧ</t>
  </si>
  <si>
    <t>ООО МЕТАЛЛ И КО</t>
  </si>
  <si>
    <t>ИП ПРОТАСОВ ЕВГЕНИЙ НИКОЛАЕВИЧ</t>
  </si>
  <si>
    <t>ИП САВЧЕНКО РОМАН ДМИТРИЕВИЧ</t>
  </si>
  <si>
    <t>ООО "ЛАКИ"</t>
  </si>
  <si>
    <t>ИП ИСХАКОВ НАИЛЬ ИЛЬЯСОВИЧ</t>
  </si>
  <si>
    <t>ИП ЗИМИН АНТОН СЕРГЕЕВИЧ</t>
  </si>
  <si>
    <t>ООО АВТОТРЕЙД</t>
  </si>
  <si>
    <t>ИП АРХИПОВ АЛЕКСЕЙ ВАДИМОВИЧ</t>
  </si>
  <si>
    <t>ООО "ДОНЕЦК"</t>
  </si>
  <si>
    <t>ООО ОБЩЕСТВО С ОГРАНИЧЕННОЙ ОТВЕТСТВЕННОСТЬЮ КЛИНКЕР</t>
  </si>
  <si>
    <t>ИП КОПЫЛОВ РУСЛАН ВЛАДИМИРОВИЧ</t>
  </si>
  <si>
    <t>ООО СПЕЦТРАНСММГ</t>
  </si>
  <si>
    <t>ООО ИЛЬТОРГ</t>
  </si>
  <si>
    <t>ООО ТРАНСКАР</t>
  </si>
  <si>
    <t>ООО "НОВАЦИЯ"</t>
  </si>
  <si>
    <t>ООО ЭВЕРЕСТ</t>
  </si>
  <si>
    <t>ООО "САТУРН-ТРЕЙД"</t>
  </si>
  <si>
    <t>ООО ДОБРЫНЯ</t>
  </si>
  <si>
    <t>ООО ОБЩЕСТВО С ОГРАНИЧЕННОЙ ОТВЕТСТВЕННОСТЬЮ "АВТОТЕХЦЕНТР"У ИВАНЫЧА"</t>
  </si>
  <si>
    <t>ИП МУХИНА АННА ПЕТРОВНА</t>
  </si>
  <si>
    <t>ООО "АМБАР-ТОРГ"</t>
  </si>
  <si>
    <t>ИП АНЬШИНА ЕЛЕНА ВАЛЕНТИНОВНА</t>
  </si>
  <si>
    <t>ИП МАСЛОВ ВЛАДИСЛАВ ЕВГЕНЬЕВИЧ</t>
  </si>
  <si>
    <t>ООО "ДИЛИЖАНС"</t>
  </si>
  <si>
    <t>ООО АДЛ ТРАНС</t>
  </si>
  <si>
    <t>ИП НЕМАТ ЗАДЕ ФАРОХЗАД ХОССЕЙН</t>
  </si>
  <si>
    <t>ООО СУПРИМ</t>
  </si>
  <si>
    <t>ООО ЛОМБАРД ЭДЕЛЬВЕЙС</t>
  </si>
  <si>
    <t>ИП ГОЛЫХ АЛЕКСАНДР ВЛАДИМИРОВИЧ</t>
  </si>
  <si>
    <t>ООО "ОМЕГА"</t>
  </si>
  <si>
    <t>ИП МЕЛЕЩЕНКО АРТЕМ АЛЕКСАНДРОВИЧ</t>
  </si>
  <si>
    <t>ООО "СВЕЖИЙ УРОЖАЙ"</t>
  </si>
  <si>
    <t>ИП ТУПАХИН ГРИГОРИЙ АЛЕКСАНДРОВИЧ</t>
  </si>
  <si>
    <t>ИП ИФРАИМОВ ГРИГОРИЙ АЛЕКСАНДРОВИЧ</t>
  </si>
  <si>
    <t>ИП АББАСОВ НАЗИМ САДАДДИН ОГЛЫ</t>
  </si>
  <si>
    <t>ИП ЛЯПУНОВ МИХАИЛ ВЛАДИМИРОВИЧ</t>
  </si>
  <si>
    <t>ООО БАЗИС</t>
  </si>
  <si>
    <t>ООО БОНЖУР</t>
  </si>
  <si>
    <t>ООО ПРАЙМКЛАСС</t>
  </si>
  <si>
    <t>ООО КРАФТВОРК</t>
  </si>
  <si>
    <t>ООО СНАБРЕСУРС</t>
  </si>
  <si>
    <t>ИП АГАФОНОВ АРТЕМ ВИКТОРОВИЧ</t>
  </si>
  <si>
    <t>ООО "ФРУКТОВИЧКОВ"</t>
  </si>
  <si>
    <t>ООО "АВАНГАРД-ПЛЮС"</t>
  </si>
  <si>
    <t>ООО "ИОН"</t>
  </si>
  <si>
    <t>ООО "МЕГАПОЛИС"</t>
  </si>
  <si>
    <t>ООО "ГРАЦИИ МОДА"</t>
  </si>
  <si>
    <t>ООО "ГЕОЛИДЕР"</t>
  </si>
  <si>
    <t>ИП НАЗАРОВ СЕРГЕЙ АЛЕКСАНДРОВИЧ</t>
  </si>
  <si>
    <t>ООО "ЮНИКОДМЕДИА"</t>
  </si>
  <si>
    <t>ООО "НОРТОН"</t>
  </si>
  <si>
    <t>ИП ИВАНОВ АЛЕКСЕЙ АЛЕКСАНДРОВИЧ</t>
  </si>
  <si>
    <t>ООО ЭКСПРЕСС РЕШЕНИЕ</t>
  </si>
  <si>
    <t>ООО "КОМАНДА-33"</t>
  </si>
  <si>
    <t>ООО "ВИТА-МЕД"</t>
  </si>
  <si>
    <t>ООО "ИНПРОМ"</t>
  </si>
  <si>
    <t>ИП АНТИПОВ ВИКТОР ВЕНАДЬЕВИЧ</t>
  </si>
  <si>
    <t>ООО КИМСНАБ</t>
  </si>
  <si>
    <t>ИП ТУРОВСКИЙ ВЛАДИМИР АДАМОВИЧ</t>
  </si>
  <si>
    <t>ИП ПУЛЬКИН ИГОРЬ ГЕННАДЬЕВИЧ</t>
  </si>
  <si>
    <t>ИП ШУМИЛОВ АЛЕКСЕЙ ЮРЬЕВИЧ</t>
  </si>
  <si>
    <t>ООО АМИГО ТОЙЗ</t>
  </si>
  <si>
    <t>ИП ЮРАСОВ РОМАН АЛЕКСАНДРОВИЧ</t>
  </si>
  <si>
    <t>ИП ШАГИНЯН ОГАНЕС МИРЗАЕВИЧ</t>
  </si>
  <si>
    <t>ИП КИСЕЛЕВ ИГОРЬ АЛЕКСАНДРОВИЧ</t>
  </si>
  <si>
    <t>ООО "ФЕНИКС"</t>
  </si>
  <si>
    <t>ИП КАШИН АЛЕКСЕЙ АЛЕКСЕЕВИЧ</t>
  </si>
  <si>
    <t>ООО "АВТОЮНИТ"</t>
  </si>
  <si>
    <t>ИП АКУЛОВ ОЛЕГ ВЛАДИМИРОВИЧ</t>
  </si>
  <si>
    <t>ИП ШАЛАЕВ ИВАН АНАТОЛЬЕВИЧ</t>
  </si>
  <si>
    <t>ИП ЯСКЕВИЧ СЕРГЕЙ АНАТОЛЬЕВИЧ</t>
  </si>
  <si>
    <t>ООО ТК "МИР"</t>
  </si>
  <si>
    <t>ИП КОРАБЛЕВА ЮЛИЯ СЕРГЕЕВНА</t>
  </si>
  <si>
    <t>ИП ЦОРМАЕВА ЗЛАТА РУСЛАНОВНА</t>
  </si>
  <si>
    <t>ИП ЖУРАВЛЕВА ЕКАТЕРИНА ЮРЬЕВНА</t>
  </si>
  <si>
    <t>ООО ИМПОРТ-СПБ</t>
  </si>
  <si>
    <t>ООО "ПРОМОГРУПП"</t>
  </si>
  <si>
    <t>ИП ПОНЕДИЛОК ОКСАНА НИКОЛАЕВНА</t>
  </si>
  <si>
    <t>ООО "ОРИЕНТ"</t>
  </si>
  <si>
    <t>ООО "ВИКТОРИЯ"</t>
  </si>
  <si>
    <t>ООО ПФ "ТРАП"</t>
  </si>
  <si>
    <t>ООО "ТРАНСПОРТНАЯ БИРЖА"</t>
  </si>
  <si>
    <t>ИП ПОСТНИКОВА ТАИСИЯ НИКОЛАЕВНА</t>
  </si>
  <si>
    <t>ООО ИНДАСТРИАЛ ТЕХНОЛОДЖИ ГРУПП</t>
  </si>
  <si>
    <t>ООО "РА-ТЭК"</t>
  </si>
  <si>
    <t>ООО "ЧИСТОЕ ПРИМОРЬЕ"</t>
  </si>
  <si>
    <t>ООО "КОРПОРАЦИЯ"</t>
  </si>
  <si>
    <t>ООО ГАММА</t>
  </si>
  <si>
    <t>ООО "ЛЕКРУССТРОЙ"</t>
  </si>
  <si>
    <t>ООО "ПЕТЕРБУРГСКИЙ СТИЛЬ"</t>
  </si>
  <si>
    <t>ООО "ИНКОМСТАР"</t>
  </si>
  <si>
    <t>ИП БОСЕНКО АЛЕКСАНДР АНАТОЛЬЕВИЧ</t>
  </si>
  <si>
    <t>ООО "АКВА ТРЕЙД"</t>
  </si>
  <si>
    <t>ИП КАБИРОВА МИЛЯУША ДАНИЯРОВНА</t>
  </si>
  <si>
    <t>ООО "СВ-МАРКЕТ"</t>
  </si>
  <si>
    <t>ООО "КОМФОРТ"</t>
  </si>
  <si>
    <t>ИП ВАЛЕЕВ АЙДАР ГУСМАНОВИЧ</t>
  </si>
  <si>
    <t>ООО "ТРАНСАВТОМОСКВА"</t>
  </si>
  <si>
    <t>ООО ИВТЕКПРОМ</t>
  </si>
  <si>
    <t>ИП БУРКА ГУНА ЭДУАРДОВНА</t>
  </si>
  <si>
    <t>ООО ПРЕСТИЖ-ПЛЮС</t>
  </si>
  <si>
    <t>ИП ПРОКОПЕНКО ТАТЬЯНА БОРИСОВНА</t>
  </si>
  <si>
    <t>ИП ГРЕЧКИН АНТОН ГЕОРГИЕВИЧ</t>
  </si>
  <si>
    <t>ООО ООО СТРАТЕГИЯ-М</t>
  </si>
  <si>
    <t>ООО "КРЕДИТНОЕ АГЕНТСТВО "РУСКАПИТАЛГРУПП"</t>
  </si>
  <si>
    <t>ООО "ТРАНСЭКСПРЕСС"</t>
  </si>
  <si>
    <t>ООО МАСТАК-М</t>
  </si>
  <si>
    <t>ООО ЯР</t>
  </si>
  <si>
    <t>ООО "ПРОМТЕХСТРОЙ"</t>
  </si>
  <si>
    <t>ООО СОРО ТРЕЙД</t>
  </si>
  <si>
    <t>ООО "РАГНАР"</t>
  </si>
  <si>
    <t>ООО КОНТЕНТПРО</t>
  </si>
  <si>
    <t>ООО "ЭЛ-КОММЕРЦ"</t>
  </si>
  <si>
    <t>ООО "НТ СЕРВИС"</t>
  </si>
  <si>
    <t>ООО "НОВЫЙ ПОДХОД"</t>
  </si>
  <si>
    <t>ИП ДРОБЫШЕВ ДМИТРИЙ АЛЕКСАНДРОВИЧ</t>
  </si>
  <si>
    <t>ООО "СЕВЕР-ТЕХНОСТРОЙ"</t>
  </si>
  <si>
    <t>ООО "СТЕКЛО И ПЛАСТИК"</t>
  </si>
  <si>
    <t>ООО ВИКТОРИЯ</t>
  </si>
  <si>
    <t>ИП ВОРОЖУН АННА ВИТАЛЬЕВНА</t>
  </si>
  <si>
    <t>ООО "ТОРГОВО-СЕРВИСНЫЙ ЦЕНТР"</t>
  </si>
  <si>
    <t>ИП ВАСИЛЬЕВА ТАТЬЯНА АЛЕКСАНДРОВНА</t>
  </si>
  <si>
    <t>ИП РЕШЕТНИКОВА ТАТЬЯНА АЛЕКСАНДРОВНА</t>
  </si>
  <si>
    <t>ООО "АЛЬФА-РАЗВИТИЕ"</t>
  </si>
  <si>
    <t>ИП ДАНИЛОВА ИРИНА ВАСИЛЬЕВНА</t>
  </si>
  <si>
    <t>ИП СЕЛИВАНОВ ИГОРЬ СЕРГЕЕВИЧ</t>
  </si>
  <si>
    <t>ООО "АТЛАНТ"</t>
  </si>
  <si>
    <t>ИП СЕМЯННИКОВА НЕЛЛИ АЛЕКСАНДРОВНА</t>
  </si>
  <si>
    <t>ИП СТЕЦЮРА ЮЛИЯ НИКОЛАЕВНА</t>
  </si>
  <si>
    <t>ООО БРИТАНСКАЯ ШКОЛА ВВ</t>
  </si>
  <si>
    <t>ИП ЗУДИНА АРУСЯК ВАГИНАКОВНА</t>
  </si>
  <si>
    <t>ИП ЗУДИН РОМАН АНАТОЛЬЕВИЧ</t>
  </si>
  <si>
    <t>ИП ОЛЬХА МАКСИМ АЛЕКСАНДРОВИЧ</t>
  </si>
  <si>
    <t>ИП КОРЖЕНКОВ ВЛАДИМИР МИХАЙЛОВИЧ</t>
  </si>
  <si>
    <t>ООО "ГРАНИТ"</t>
  </si>
  <si>
    <t>ООО "СТРОЙРЕГИОНТОРГ"</t>
  </si>
  <si>
    <t>ООО "ИНВЕСТ-СТРОЙ"</t>
  </si>
  <si>
    <t>ООО КРОНА</t>
  </si>
  <si>
    <t>ИП БЕЛОЗОРОВ АЛЕКСАНДР ГЕННАДЬЕВИЧ</t>
  </si>
  <si>
    <t>ООО "ПОДСОБНОЕ ХОЗЯЙСТВО АПИС"</t>
  </si>
  <si>
    <t>ООО "ГРИН ПАРК"</t>
  </si>
  <si>
    <t>ООО "ЮВЕЛИРНАЯ КОМПАНИЯ "ИЛЛАДА"</t>
  </si>
  <si>
    <t>ООО ОТКРОВЕНИЕ</t>
  </si>
  <si>
    <t>ИП ДОРОДНОВА ЛИДИЯ АНДРЕЕВНА</t>
  </si>
  <si>
    <t>ИП КЛЕВЦОВ АЛЕКСЕЙ ВЯЧЕСЛАВОВИЧ</t>
  </si>
  <si>
    <t>ООО ЧАСТНОЕ ОХРАННОЕ ПРЕДПРИЯТИЕ ПОДРАЗДЕЛЕНИЕ ФИЗИЧЕСКОЙ ЗАЩИТЫ РУСЬ</t>
  </si>
  <si>
    <t>ООО "ПРОФ-СТРОЙ"</t>
  </si>
  <si>
    <t>ООО РИТЕЙЛ СЕРВИС</t>
  </si>
  <si>
    <t>ООО СКЛАДГОТОВОЙПРОДУКЦИИ СЕРВИС</t>
  </si>
  <si>
    <t>ИП МАЛЫШЕВА ЕЛЕНА ЮРЬЕВНА</t>
  </si>
  <si>
    <t>ИП ШИРШИЦКАЯ ЗАРИНА АЛЫМОВНА</t>
  </si>
  <si>
    <t>ИП КОНЬШИН АЛЕКСЕЙ АЛЕКСАНДРОВИЧ</t>
  </si>
  <si>
    <t>ООО "ТКТ-ПРОСТОР"</t>
  </si>
  <si>
    <t>ООО "ЧЕРНОЕ СОЛНЦЕ"</t>
  </si>
  <si>
    <t>ИП МАГОМЕДОВ ШАМИЛ АСЛУДИНОВИЧ</t>
  </si>
  <si>
    <t>ООО "МОДЕРН"</t>
  </si>
  <si>
    <t>ООО "СТРОЙМЕТПРОМ"</t>
  </si>
  <si>
    <t>ООО "МОНОЛИТНЫЕ ТЕХНОЛОГИИ"</t>
  </si>
  <si>
    <t>ООО "УК"БАЗИС ГРУПП"</t>
  </si>
  <si>
    <t>ООО "ОНЛАЙНТРАНС"</t>
  </si>
  <si>
    <t>ООО АКВАТИКА</t>
  </si>
  <si>
    <t>ИП МОРОЗОВ ВЯЧЕСЛАВ ДМИТРИЕВИЧ</t>
  </si>
  <si>
    <t>ООО "МЕЛОНИЯ"</t>
  </si>
  <si>
    <t>ООО ГРИН-РАЗВИТИЕ</t>
  </si>
  <si>
    <t>ООО "ФРЕШ ЛУК"</t>
  </si>
  <si>
    <t>ООО "ПРОМХОЛОД"</t>
  </si>
  <si>
    <t>ИП РУСАНЦОВ АЛЕКСАНДР ВИКТОРОВИЧ</t>
  </si>
  <si>
    <t>ООО "СТРОЙКОМ"</t>
  </si>
  <si>
    <t>ООО ЭКСПЕРТ</t>
  </si>
  <si>
    <t>ИП БЕРЕЗКИН АНДРЕЙ ВЛАДИМИРОВИЧ</t>
  </si>
  <si>
    <t>ООО "АЛЬЯНС ПЛЮС"</t>
  </si>
  <si>
    <t>ООО АИД</t>
  </si>
  <si>
    <t>ИП ГОЛУБЕВА НАДЕЖДА АНАТОЛЬЕВНА</t>
  </si>
  <si>
    <t>ООО "СТРОЙТРАНС"</t>
  </si>
  <si>
    <t>ИП ВАЩУК СЕРГЕЙ АНДРЕЕВИЧ</t>
  </si>
  <si>
    <t>ООО НЕВСКИЙ КОНСУЛЬТАНТ</t>
  </si>
  <si>
    <t>ООО ИНСТРУМЕНТЫ И ТЕХНИКА</t>
  </si>
  <si>
    <t>ИП БУКРЕЕВ ИГОРЬ СЕРГЕЕВИЧ</t>
  </si>
  <si>
    <t>ИП ЖУКОВА ВАЛЕНТИНА ТИМОФЕЕВНА</t>
  </si>
  <si>
    <t>ООО "ФАВОРИТ"</t>
  </si>
  <si>
    <t>ООО "ПГС СНАБЖЕНИЕ"</t>
  </si>
  <si>
    <t>ОАО АВТОКОЖА-СПБ</t>
  </si>
  <si>
    <t>ИП ГОРБАЧЕВА ЕЛЕНА ДМИТРИЕВНА</t>
  </si>
  <si>
    <t>ООО ЛУВИО</t>
  </si>
  <si>
    <t>ООО ДИОН</t>
  </si>
  <si>
    <t>ООО РАЗВИТИЕ И ИНВЕСТИЦИИ</t>
  </si>
  <si>
    <t>ООО ГЕЛИОН</t>
  </si>
  <si>
    <t>ООО НАЦИОНАЛЬНОЕ КОНЦЕРТНОЕ АГЕНТСТВО</t>
  </si>
  <si>
    <t>ООО "МОНТИГОНА"</t>
  </si>
  <si>
    <t>ООО "АССОЦИАЦИЯ РЕГИОНАЛЬНОГО СОТРУДНИЧЕСТВА"</t>
  </si>
  <si>
    <t>ИП ВОРОБЬЕВА ЕЛЕНА АНАТОЛЬЕВНА</t>
  </si>
  <si>
    <t>ИП СМОЛЬНИКОВА КСЕНИЯ АЛЕКСАНДРОВНА</t>
  </si>
  <si>
    <t>ИП ЧИНСКИЙ ЮРИЙ НИКОЛАЕВИЧ</t>
  </si>
  <si>
    <t>ИП ЛИХОБАБИН ДМИТРИЙ СЕРГЕЕВИЧ</t>
  </si>
  <si>
    <t>ООО АЛЬФА</t>
  </si>
  <si>
    <t>ООО ПОВОЛЖСКАЯ МЯСНАЯ КОМПАНИЯ</t>
  </si>
  <si>
    <t>ООО ЧОО АРБАЛЕТ-Т</t>
  </si>
  <si>
    <t>ИП ТИВЕЛЕВА ИРИНА АНАТОЛЬЕВНА</t>
  </si>
  <si>
    <t>ИП ДРОБЫШЕВ ПАВЕЛ ВЛАДИМИРОВИЧ</t>
  </si>
  <si>
    <t>ИП САФРОНОВА АННА ГЕННАДЬЕВНА</t>
  </si>
  <si>
    <t>ООО "АРТ-СТИЛЬ"</t>
  </si>
  <si>
    <t>ИП БАЛАНДИН СЕРГЕЙ ВИКТОРОВИЧ</t>
  </si>
  <si>
    <t>ООО ЛИПЭК</t>
  </si>
  <si>
    <t>ИП КОРОБЕЙНИКОВ АНДРЕЙ АНДРЕЕВИЧ</t>
  </si>
  <si>
    <t>ИП МАРЧЕВСКИЙ ЮРИЙ ГРИГОРЬЕВИЧ</t>
  </si>
  <si>
    <t>ООО ТОРГОВЫЙ ПАРУС</t>
  </si>
  <si>
    <t>ООО "А2"</t>
  </si>
  <si>
    <t>ИП БУЛЕЙКО ДИАНА СЕРГЕЕВНА</t>
  </si>
  <si>
    <t>ООО "ВТОРРЕСУРС"</t>
  </si>
  <si>
    <t>ООО "МАТРИЦА"</t>
  </si>
  <si>
    <t>ООО "ПОЛЮС"</t>
  </si>
  <si>
    <t>ООО "АСПЕКТИНФОРМ"</t>
  </si>
  <si>
    <t>ООО СТК</t>
  </si>
  <si>
    <t>ООО "МАРИОТРЕЙ"</t>
  </si>
  <si>
    <t>ООО "КАПИТАЛДОРСТРОЙ"</t>
  </si>
  <si>
    <t>ООО САМАРСКАЯ ТРАНСПОРТНАЯ КОМПАНИЯ</t>
  </si>
  <si>
    <t>ООО "СВЕТ"</t>
  </si>
  <si>
    <t>ООО БАЗИСТЕХНО</t>
  </si>
  <si>
    <t>ООО БЕЛРУС</t>
  </si>
  <si>
    <t>ООО "ИВМА"</t>
  </si>
  <si>
    <t>ООО ЦЕНТРСТРОЙ</t>
  </si>
  <si>
    <t>ИП ГАНИНА ДАРЬЯ ВАЛЕРЬЕВНА</t>
  </si>
  <si>
    <t>ООО "АЙТИ СП"</t>
  </si>
  <si>
    <t>ООО "ТРАНЗИТ"</t>
  </si>
  <si>
    <t>ИП ПАРШИН ВАЛЕНТИН МИХАЙЛОВИЧ</t>
  </si>
  <si>
    <t>ООО "АВТОДОМ"</t>
  </si>
  <si>
    <t>ИП МЕДВЕДЕВА ЕЛЕНА АЛЕКСЕЕВНА</t>
  </si>
  <si>
    <t>ООО АВТОСИСТЕМЫ БЕЗОПАСНОСТИ И ИННОВАЦИОННЫЕ ТЕХНОЛОГИИ</t>
  </si>
  <si>
    <t>ИП ЛИСЯНСКИЙ НИКОЛАЙ ИВАНОВИЧ</t>
  </si>
  <si>
    <t>ИП ЛАГАЦКАЯ НАТАЛЬЯ ВАЛЕРЬЕВНА</t>
  </si>
  <si>
    <t>ООО "ВЕРОНИКА"</t>
  </si>
  <si>
    <t>ИП ЛАПШИН АЛЕКСАНДР СЕРГЕЕВИЧ</t>
  </si>
  <si>
    <t>ИП ХРИТОВ АЛЕКСЕЙ ЕВГЕНЬЕВИЧ</t>
  </si>
  <si>
    <t>ИП СМИРНОВ ЕВГЕНИЙ АЛЕКСАНДРОВИЧ</t>
  </si>
  <si>
    <t>ООО "АВТОСТИЛЬ"</t>
  </si>
  <si>
    <t>ООО "РИО"</t>
  </si>
  <si>
    <t>ООО ООО "РЕКОН"</t>
  </si>
  <si>
    <t>ИП БАРЫКОВА ЕКАТЕРИНА НИКОЛАЕВНА</t>
  </si>
  <si>
    <t>ООО "ЗАПСНАБ"</t>
  </si>
  <si>
    <t>ООО ТОРГОВЫЙ ДОМ ПАРТНЕР</t>
  </si>
  <si>
    <t>ИП ХАПУГИН СЕРГЕЙ СЕРГЕЕВИЧ</t>
  </si>
  <si>
    <t>ООО "ВИНТИКОВЪ"</t>
  </si>
  <si>
    <t>ООО БЕНЗ</t>
  </si>
  <si>
    <t>ООО "КОМО"</t>
  </si>
  <si>
    <t>ООО ВЫМПЕЛ</t>
  </si>
  <si>
    <t>ООО ПРОЕКТНОЕ БЮРО ИНЖЕНИУС</t>
  </si>
  <si>
    <t>ООО "ПУТЬ"</t>
  </si>
  <si>
    <t>ООО ПРОФЛИТОС</t>
  </si>
  <si>
    <t>ООО "АДВ ГРУПП"</t>
  </si>
  <si>
    <t>ООО "ГРЭМГРОУП"</t>
  </si>
  <si>
    <t>ООО ТД ШИН</t>
  </si>
  <si>
    <t>ООО "ЭРЭЛЭС ЛОДЖИСТИК"</t>
  </si>
  <si>
    <t>ООО "АЛЬФА ЗАПЧАСТЬ"</t>
  </si>
  <si>
    <t>ООО НИТРОНИК</t>
  </si>
  <si>
    <t>ИП БАТОМУНКУЕВА ЛЮБОВЬ ДОНДОКДОРЖИЕВНА</t>
  </si>
  <si>
    <t>ООО "ТРАК ПАРТС"</t>
  </si>
  <si>
    <t>ИП ШАКЛОВ ВАЛЕРИЙ НИКОЛАЕВИЧ</t>
  </si>
  <si>
    <t>ИП КРАШЕНИННИКОВА ДАРЬЯ РАВИЛЬЕВНА</t>
  </si>
  <si>
    <t>ООО КРК</t>
  </si>
  <si>
    <t>ООО МАРКУС</t>
  </si>
  <si>
    <t>ИП БУБНЮК ОКСАНА АНАТОЛЬЕВНА</t>
  </si>
  <si>
    <t>ИП ФРОЛОВ ВАСИЛИЙ АНАТОЛЬЕВИЧ</t>
  </si>
  <si>
    <t>ООО КОМПАНИЯ АРЕДО</t>
  </si>
  <si>
    <t>ООО "П-СЕРВИС"</t>
  </si>
  <si>
    <t>ООО "ЧАСТНАЯ МОНТАЖНО-СТРОИТЕЛЬНАЯ КОМПАНИЯ"</t>
  </si>
  <si>
    <t>ИП ШАДРИНА ВИОЛЕТТА МИХАЙЛОВНА</t>
  </si>
  <si>
    <t>ИП БУРКОВ СТАНИСЛАВ АЛЕКСАНДРОВИЧ</t>
  </si>
  <si>
    <t>ООО "ФУД-ТРЭК"</t>
  </si>
  <si>
    <t>ООО КВАТРА</t>
  </si>
  <si>
    <t>ИП КОЗЛОВ РОМАН ОЛЕГОВИЧ</t>
  </si>
  <si>
    <t>ООО "АТЛАНТИК"</t>
  </si>
  <si>
    <t>ООО "ОЦЕНОЧНАЯ ЭКСПЕРТИЗА"</t>
  </si>
  <si>
    <t>ООО "ФОКС"</t>
  </si>
  <si>
    <t>ООО КОНТУР</t>
  </si>
  <si>
    <t>ООО ВЕСТВУД</t>
  </si>
  <si>
    <t>ООО "ПРОГРЕСС ПЛЮС"</t>
  </si>
  <si>
    <t>ООО "ВКР"</t>
  </si>
  <si>
    <t>ООО "АРБОРУС"</t>
  </si>
  <si>
    <t>ООО СПЕЦМАШПРИБОР</t>
  </si>
  <si>
    <t>ООО КОМФОРТ-ДМИТРОВ</t>
  </si>
  <si>
    <t>ООО "АКРИЛ СПБ"</t>
  </si>
  <si>
    <t>ИП НЕСТЕРОВА ТАТЬЯНА СЕРГЕЕВНА</t>
  </si>
  <si>
    <t>ООО "ФЕРУМ"</t>
  </si>
  <si>
    <t>ООО "ЭЙЧБИ ТРЕЙДИНГ"</t>
  </si>
  <si>
    <t>ООО КОМПАНИЯ АЛЬФА-ОЙЛ</t>
  </si>
  <si>
    <t>ИП ЦИНЦЕРОВ ВЛАДИМИР МИХАЙЛОВИЧ</t>
  </si>
  <si>
    <t>ИП КОНДРАХОВ НИКОЛАЙ ВАСИЛЬЕВИЧ</t>
  </si>
  <si>
    <t>ИП РУДАКОВА ОЛЬГА ВЛАДИМИРОВНА</t>
  </si>
  <si>
    <t>ИП СЫСОРОВА МАРИЯ МИХАЙЛОВНА</t>
  </si>
  <si>
    <t>ИП МЕВЛЮТ МАКСИМ ЭСКЕНДЕРОВИЧ</t>
  </si>
  <si>
    <t>ИП КИРЕЕВА АЛЕКСАНДРА АЛЕКСАНДРОВНА</t>
  </si>
  <si>
    <t>ООО "АГАТ"</t>
  </si>
  <si>
    <t>ИП ПОЛИКАНОВ АЛЕКСЕЙ НИКОЛАЕВИЧ</t>
  </si>
  <si>
    <t>ООО ЭНЕРГОТЕХ</t>
  </si>
  <si>
    <t>ИП ВАВИЛОВ НИКОЛАЙ АЛЕКСАНДРОВИЧ</t>
  </si>
  <si>
    <t>ИП СМИРНОВ ЕВГЕНИЙ ДМИТРИЕВИЧ</t>
  </si>
  <si>
    <t>ИП ОРЛОВ ДМИТРИЙ ЛЕОНИДОВИЧ</t>
  </si>
  <si>
    <t>АДВОКАТ АДВОКАТ АХМЕТЖАНОВ МАРАТ ИСКАНДАРОВИЧ</t>
  </si>
  <si>
    <t>ООО "СЕРВИС"</t>
  </si>
  <si>
    <t>ООО ДЕНТАЛСТУДИОПСКОВ</t>
  </si>
  <si>
    <t>ООО АРТИК</t>
  </si>
  <si>
    <t>ИП ВЫБОРОВА ТАТЬЯНА НИКОЛАЕВНА</t>
  </si>
  <si>
    <t>ООО "ПАЛИТРА"</t>
  </si>
  <si>
    <t>АО СТРОЙСЕРВИС</t>
  </si>
  <si>
    <t>ИП ТИМОФЕЕВА ЛЮБОВЬ ТИМОФЕЕВНА</t>
  </si>
  <si>
    <t>ООО АЛКОМАРКЕТ+</t>
  </si>
  <si>
    <t>ООО ДЕЛО</t>
  </si>
  <si>
    <t>ООО ГРУППА КОМПАНИЙ "ПРОМТОПЛИВО"</t>
  </si>
  <si>
    <t>ООО "ФОРМУЛА"</t>
  </si>
  <si>
    <t>ООО "КОНТИНЕНТ"</t>
  </si>
  <si>
    <t>ООО ЭЛЕКОНТ</t>
  </si>
  <si>
    <t>ИП ВАРФОЛОМЕЕВА ОКСАНА БОРИСОВНА</t>
  </si>
  <si>
    <t>ООО "МЕТАЛЛИТ-60"</t>
  </si>
  <si>
    <t>ООО ГОСЗНАК</t>
  </si>
  <si>
    <t>ООО "ДИДЖИТАЛ СПЕЙС"</t>
  </si>
  <si>
    <t>ООО ВОЛС ПОСТАВКА</t>
  </si>
  <si>
    <t>ООО "ХОЛФУД"</t>
  </si>
  <si>
    <t>ООО "ТОРГОВЫЙ ДОМ "ПРОДЦЕНТР"</t>
  </si>
  <si>
    <t>ООО СПЛИТ</t>
  </si>
  <si>
    <t>ООО "СТЕНСТРОЙ"</t>
  </si>
  <si>
    <t>ООО КОМПЛЕКТ М</t>
  </si>
  <si>
    <t>ООО РУСТЕХНОЛОДЖИ</t>
  </si>
  <si>
    <t>ИП ШАМИЕВ СЕХРИМАН ЛАЧИН ОГЛЫ</t>
  </si>
  <si>
    <t>ИП АНИКЕЕВ ВИКТОР МИХАЙЛОВИЧ</t>
  </si>
  <si>
    <t>ООО ДИМОР</t>
  </si>
  <si>
    <t>ЗАО РЕСТОРАН БИЛЯР</t>
  </si>
  <si>
    <t>ООО ТД КАРЕЛЛЕСПРОМ</t>
  </si>
  <si>
    <t>ИП ТОЛОК ОЛЬГА СЕРГЕЕВНА</t>
  </si>
  <si>
    <t>ИП МУРАШОВ АЛЕКСЕЙ ВИКТОРОВИЧ</t>
  </si>
  <si>
    <t>ИП ДОБРОВОЛЬСКИЙ ДЕНИС СВЯТОСЛАВОВИЧ</t>
  </si>
  <si>
    <t>ООО ПРЕМЬЕР МЕБЕЛЬ</t>
  </si>
  <si>
    <t>ИП КУРЕНКОВА МАРИЯ АНАТОЛЬЕВНА</t>
  </si>
  <si>
    <t>ООО ЦЕНТР ОКАЗАНИЯ ПРАВОВЫХ УСЛУГ НАСЕЛЕНИЮ И КОНСУЛЬТАЦИЙ ЭТАЛОН</t>
  </si>
  <si>
    <t>ООО АСТЕРПРОФИ</t>
  </si>
  <si>
    <t>ООО "ПРОФЕССИОНАЛ"</t>
  </si>
  <si>
    <t>ООО "Ч-СЕРВИC"</t>
  </si>
  <si>
    <t>ООО ТОРГОВАЯ КОМПАНИЯ КОРДЛЕНД</t>
  </si>
  <si>
    <t>ИП ШВЕДОВ ДМИТРИЙ АНАТОЛЬЕВИЧ</t>
  </si>
  <si>
    <t>ИП ВИНОГРАДОВ АНТОН АЛЕКСАНДРОВИЧ</t>
  </si>
  <si>
    <t>ИП ВАСИЛЬЕВА ЕЛЕНА ГЕННАДЬЕВНА</t>
  </si>
  <si>
    <t>ООО АВТОЭКСПЕРТ</t>
  </si>
  <si>
    <t>ООО СТРОИТЕЛЬНАЯЛОГИСТИЧЕСКАЯКОМПАНИЯ</t>
  </si>
  <si>
    <t>ООО "ГРИНТРЕЙД"</t>
  </si>
  <si>
    <t>ИП АЛЕСКЕРОВ АСИН МАГЕРРАМ ОГЛЫ</t>
  </si>
  <si>
    <t>ООО "СТРОЙСИТИ"</t>
  </si>
  <si>
    <t>ООО "ГЛОБАЛ"</t>
  </si>
  <si>
    <t>ООО КОМПЛЕКС-МОНТАЖ</t>
  </si>
  <si>
    <t>ООО "ТРИАЛСИБ"</t>
  </si>
  <si>
    <t>ИП  БАБКОВА ДАРЬЯ ИГОРЕВНА</t>
  </si>
  <si>
    <t>ИП  МАНЕКИН ЭДВИН ИГОРЕВИЧ</t>
  </si>
  <si>
    <t>ООО "СЕЛЬХОЗПРОЕКТ"</t>
  </si>
  <si>
    <t>ИП  САРЫЧЕВА ЕКАТЕРИНА ИВАНОВНА</t>
  </si>
  <si>
    <t>ИП  НЕТЕРЕБСКИЙ АНТОН СЕРГЕЕВИЧ</t>
  </si>
  <si>
    <t>ИП ЗВЕРЕВ АНТОН ВЛАДИМИРОВИЧ</t>
  </si>
  <si>
    <t>ИП  ПОРХАЕВ АНДРЕЙ НИКОЛАЕВИЧ</t>
  </si>
  <si>
    <t>ИП  РОГОЗИНА ЕЛЕНА СЕРГЕЕВНА</t>
  </si>
  <si>
    <t>ИП  ЕРШОВ АНДРЕЙ АНАТОЛЬЕВИЧ</t>
  </si>
  <si>
    <t>ИП  КОНСТАНТИНОВ ИВАН МИХАЙЛОВИЧ</t>
  </si>
  <si>
    <t>ИП  УЛЬЧЕНКО ВЛАДИСЛАВ БОРИСОВИЧ</t>
  </si>
  <si>
    <t>ИП  ИВАНОВ АЛЕКСЕЙ ВЛАДИМИРОВИЧ</t>
  </si>
  <si>
    <t>ИП  ИП ПАЛКИНА СВЕТЛАНА НИКОЛАЕВНА</t>
  </si>
  <si>
    <t>ИП  ЮХОВ АНДРЕЙ МИХАЙЛОВИЧ</t>
  </si>
  <si>
    <t>ИП  ПОВОРОЗНЮК АНДРЕЙ ВЛАДИМИРОВИЧ</t>
  </si>
  <si>
    <t>ИП  ЕВДОКИМОВ ЮРИЙ ВИКТОРОВИЧ</t>
  </si>
  <si>
    <t>ИП  ДЕЛЬ КОНСТАНТИН ФЁДОРОВИЧ</t>
  </si>
  <si>
    <t>ИП  ПУШКАРЕВ ЕВГЕНИЙ ВЛАДИМИРОВИЧ</t>
  </si>
  <si>
    <t>ИП  ГАЛКИН ЮРИЙ МИХАЙЛОВИЧ</t>
  </si>
  <si>
    <t>ИП  ЧЕРВОНОВ АНДРЕЙ ВЛАДИМИРОВИЧ</t>
  </si>
  <si>
    <t>ИП  МИХАЙЛОВА АННА АНДРЕЕВНА</t>
  </si>
  <si>
    <t>ИП  СМИРНОВ ЕВГЕНИЙ ГЕННАДЬЕВИЧ</t>
  </si>
  <si>
    <t>ИП  ДМИТРИЕВ РОМАН ЛЕОНИДОВИЧ</t>
  </si>
  <si>
    <t>ИП  КОНЕВЕЦ АЛЕКСАНДР ИГОРЕВИЧ</t>
  </si>
  <si>
    <t>ИП  ФРОЛОВ ЕВГЕНИЙ АЛЕКСАНДРОВИЧ</t>
  </si>
  <si>
    <t>ИП  БОНДАРЕНКО ДМИТРИЙ ВАСИЛЬЕВИЧ</t>
  </si>
  <si>
    <t>ИП  КОЧУРОВ АНДРЕЙ СЕРГЕЕВИЧ</t>
  </si>
  <si>
    <t>ИП  ЧЕЛЫШЕВ ВЛАДИМИР АЛЕКСАНДРОВИЧ</t>
  </si>
  <si>
    <t>ИП  КУЗЬМЕНКО ДАНИИЛ ВИТАЛЬЕВИЧ</t>
  </si>
  <si>
    <t>ИП  ФЕЩЕНКО ВАСИЛИЙ АЛЕКСАНДРОВИЧ</t>
  </si>
  <si>
    <t>ИП  БРЫКУНОВ НИКИТА ВЛАДИМИРОВИЧ</t>
  </si>
  <si>
    <t>ИП  КУЗЬМЕНКО ЮЛИЯ АЛЕКСЕЕВНА</t>
  </si>
  <si>
    <t>ИП  ДАВЫДОВ ДЕНИС МИХАЙЛОВИЧ</t>
  </si>
  <si>
    <t>ИП  МАХТИЕВА АННА ВЛАДИМИРОВНА</t>
  </si>
  <si>
    <t>ИП  РОМАНЬКОВ ИВАН АЛЕКСЕЕВИЧ</t>
  </si>
  <si>
    <t>ИП  ЧЕХОВА ЕЛЕНА ЮРЬЕВНА</t>
  </si>
  <si>
    <t>ИП  ГОМЗА ОКСАНА ВЛАДИМИРОВНА</t>
  </si>
  <si>
    <t>ИП  СОЛОВЬЕВ АНДРЕЙ ГРИГОРЬЕВИЧ</t>
  </si>
  <si>
    <t>ИП  ЗОРИНА ЮЛИЯ ВЛАДИМИРОВНА</t>
  </si>
  <si>
    <t>ИП  ФОМИН ЕВГЕНИЙ ВЛАДИМИРОВИЧ</t>
  </si>
  <si>
    <t>ИП  ХОЛОД АЛЕКСЕЙ АНАТОЛЬЕВИЧ</t>
  </si>
  <si>
    <t>ИП  ВАГАНОВ КИРИЛЛ ЭДУАРДОВИЧ</t>
  </si>
  <si>
    <t>ИП  МОЖЕЙКО ПАВЕЛ ИВАНОВИЧ</t>
  </si>
  <si>
    <t>ИП  МОЖЕЙКО ДАРЬЯ ИГОРЕВНА</t>
  </si>
  <si>
    <t>ИП  О АЛЬБИНА ДИНБОКОВНА</t>
  </si>
  <si>
    <t>ИП  КАССА ВЕРА ВИКТОРОВНА</t>
  </si>
  <si>
    <t>ИП  ДАНИЛОВА ОЛЬГА СЕРГЕЕВНА</t>
  </si>
  <si>
    <t>ИП ПОНОМАРЕВА СВЕТЛАНА ЮРЬЕВНА</t>
  </si>
  <si>
    <t>ИП  ПАРШИНА НАТАЛЬЯ ВАЛЕНТИНОВНА</t>
  </si>
  <si>
    <t>ИП  КЛИМЕНОК ЕВГЕНИЙ АНАТОЛЬЕВИЧ</t>
  </si>
  <si>
    <t>ИП  ЯН-БОРИСОВА АННА АНАТОЛЬЕВНА</t>
  </si>
  <si>
    <t>ИП  ЯН-БОРИСОВ АРТУР РАФИКОВИЧ</t>
  </si>
  <si>
    <t>ИП  КРИВЕЦ МАРГАРИТА ПЕТРОВНА</t>
  </si>
  <si>
    <t>ИП  КАПУСТИН СЕРГЕЙ МИХАЙЛОВИЧ</t>
  </si>
  <si>
    <t>ИП  КАПУСТИНА ЕКАТЕРИНА ДМИТРИЕВНА</t>
  </si>
  <si>
    <t>ИП  ЗАЙНЕТДИНОВ НАИЛЬ РУСТЕМОВИЧ</t>
  </si>
  <si>
    <t>ИП  ПУШИЛИН ВЛАДИМИР АЛЕКСЕЕВИЧ</t>
  </si>
  <si>
    <t>ИП  МОСКОВЧЕНКО НИНА ВАСИЛЬЕВНА</t>
  </si>
  <si>
    <t>ИП РЯБОВ ПАВЕЛ ЛЕОНИДОВИЧ</t>
  </si>
  <si>
    <t>ИП  ЗВЕРЕВ АНТОН ВЛАДИМИРОВИЧ</t>
  </si>
  <si>
    <t>ИП  ПОРХАЕВ ИВАН НИКОЛАЕВИЧ</t>
  </si>
  <si>
    <t>ИП  СЛОБОДА АЛЕКСАНДРА ВИКТОРОВНА</t>
  </si>
  <si>
    <t>ИП  ВОЛОСЕНКОВ АЛЕКСЕЙ ВЛАДИМИРОВИЧ</t>
  </si>
  <si>
    <t>ИП  БЕЛЯЕВ ПАВЕЛ МИХАЙЛОВИЧ</t>
  </si>
  <si>
    <t>ИП  КОНОПЛЕВ СЕРГЕЙ АЛЕКСАНДРОВИЧ</t>
  </si>
  <si>
    <t>ИП  РЫБИН АРТЕМ ВАЛЕРИЕВИЧ</t>
  </si>
  <si>
    <t>ИП  НОВИКОВА ИРИНА СЕРГЕЕВНА</t>
  </si>
  <si>
    <t>ИП  КРИВЕНКО ЮРИЙ АНАТОЛЬЕВИЧ</t>
  </si>
  <si>
    <t>ИП  КОЛОМЫЦЕВ СЕРГЕЙ ВЛАДИМИРОВИЧ</t>
  </si>
  <si>
    <t>ИП  РЕЗНИЧЕНКО АНДРЕЙ АНАТОЛЬЕВИЧ</t>
  </si>
  <si>
    <t>ИП  ХОЛОША СЕРГЕЙ НИКОЛАЕВИЧ</t>
  </si>
  <si>
    <t>ИП ЛОМТЕВА МАРИНА ВИТАЛЬЕВНА</t>
  </si>
  <si>
    <t>ИП  СКРИПАЧЕВА ЕКАТЕРИНА АЛЕКСАНДРОВНА</t>
  </si>
  <si>
    <t>ИП  ЧЕРКАШИН ЕВГЕНИЙ СЕРГЕЕВИЧ</t>
  </si>
  <si>
    <t>ИП  СКЛЯРОВА ИНЕССА СЕРГЕЕВНА</t>
  </si>
  <si>
    <t>ИП  ШИРШИКОВ ЛЕОНИД ВИКТОРОВИЧ</t>
  </si>
  <si>
    <t>ИП  ФИЛАТОВ ГЕОРГИЙ ГЕОРГИЕВИЧ</t>
  </si>
  <si>
    <t>ИП  ПОЛИТИ ВАЛЕРИЙ НИКОЛАЕВИЧ</t>
  </si>
  <si>
    <t>ИП  ХМЕЛЬ КОНСТАНТИН АЛЕКСАНДРОВИЧ</t>
  </si>
  <si>
    <t>ИП ЖИЛКИНА СВЕТЛАНА НИКОЛАЕВНА</t>
  </si>
  <si>
    <t>ИП  КОРОТИЕНКО СТАНИСЛАВ ИГОРЕВИЧ</t>
  </si>
  <si>
    <t>ИП  АБРАМОВА НАТАЛЬЯ ЭДУАРДОВНА</t>
  </si>
  <si>
    <t>ИП БОБНЕВА ЕЛЕНА СЕРГЕЕВНА</t>
  </si>
  <si>
    <t>ИП  КУТУЕВ ЮРИЙ АНАТОЛЬЕВИЧ</t>
  </si>
  <si>
    <t>ИП  ВИНОГРАДОВ НИКОЛАЙ НИКОЛАЕВИЧ</t>
  </si>
  <si>
    <t>ИП  ЕГОРУШИН ПАВЕЛ АЛЕКСАНДРОВИЧ</t>
  </si>
  <si>
    <t>ИП  ДАНИЛОВ СЕРГЕЙ АРТЕМЬЕВИЧ</t>
  </si>
  <si>
    <t>ИП  ДЕГТЯРЕВ ИЛЬЯ КОНСТАНТИНОВИЧ</t>
  </si>
  <si>
    <t>ИП  АДРОВ СЕРГЕЙ АЛЕКСЕЕВИЧ</t>
  </si>
  <si>
    <t>ИП  СТАРЦЕВ АНДРЕЙ АЛЕКСАНДРОВИЧ</t>
  </si>
  <si>
    <t>ИП  РАЗИНА ЕЛЕНА АЛЕКСАНДРОВНА</t>
  </si>
  <si>
    <t>ИП  ПАРФЕНОВА ОЛЬГА АНАТОЛЬЕВНА</t>
  </si>
  <si>
    <t>ИП  МОЛЧАНОВ СТАНИСЛАВ ВАЛЕНТИНОВИЧ</t>
  </si>
  <si>
    <t>ИП  ДЫНДИКОВ ВИТАЛИЙ ВЯЧЕСЛАВОВИЧ</t>
  </si>
  <si>
    <t>ИП  ГУРОВА МАРИНА ВАСИЛЬЕВНА</t>
  </si>
  <si>
    <t>ИП  САРКИСЯН МИХАИЛ АМАЯКОВИЧ</t>
  </si>
  <si>
    <t>ИП ИП СЕМЕНОВА НАТАЛЬЯ ВЛАДИМИРОВНА</t>
  </si>
  <si>
    <t>ИП  СТЕПАНОВ ПАВЕЛ МИХАЙЛОВИЧ</t>
  </si>
  <si>
    <t>ИП  НЕЙМИШЕВ ЕВГЕНИЙ АНДРЕЕВИЧ</t>
  </si>
  <si>
    <t>ИП  ШАДРИН МИХАИЛ ЯКОВЛЕВИЧ</t>
  </si>
  <si>
    <t>ИП  СМИРНОВ КИРИЛЛ ГЕННАДЬЕВИЧ</t>
  </si>
  <si>
    <t>ИП  ДМИТРИЕВ ДЕНИС ГЕННАДЬЕВИЧ</t>
  </si>
  <si>
    <t>ИП  ПАСТУХОВ СЕРГЕЙ ГЕННАДЬЕВИЧ</t>
  </si>
  <si>
    <t>ИП  СЛЕПКИНА АНАСТАСИЯ НИКОЛАЕВНА</t>
  </si>
  <si>
    <t>ИП  ЗАЙЦЕВА АЛЁНА ДМИТРИЕВНА</t>
  </si>
  <si>
    <t>ИП  СЕРГЕЕВ ЕВГЕНИЙ СЕРГЕЕВИЧ</t>
  </si>
  <si>
    <t>ИП  ЖУРАВЛЕВА АНАСТАСИЯ СЕРГЕЕВНА</t>
  </si>
  <si>
    <t>ИП  ГАГИН ИЛЬЯ ВЯЧЕСЛАВОВИЧ</t>
  </si>
  <si>
    <t>ИП  ЛЯХОВ ВЯЧЕСЛАВ АЛЕКСЕЕВИЧ</t>
  </si>
  <si>
    <t>ИП  ГИРНИК МИХАИЛ ВАСИЛЬЕВИЧ</t>
  </si>
  <si>
    <t>ИП  ГИРНИК АННА ВАСИЛЬЕВНА</t>
  </si>
  <si>
    <t>ИП  ШАГИН ВЯЧЕСЛАВ АНАТОЛЬЕВИЧ</t>
  </si>
  <si>
    <t>ИП  ЦЕПКОВ ВЛАДИМИР ВАЛЕНТИНОВИЧ</t>
  </si>
  <si>
    <t>ИП  ФЕРХАТОВ БУРЗУХАН МИРЗЕБЕГОВИЧ</t>
  </si>
  <si>
    <t>ИП  АГАРКОВ ЮРИЙ АЛЕКСАНДРОВИЧ</t>
  </si>
  <si>
    <t>ИП  ПОРХАЕВ ПАВЕЛ НИКОЛАЕВИЧ</t>
  </si>
  <si>
    <t>ИП  КРЫЛОВ АРКАДИЙ МИХАЙЛОВИЧ</t>
  </si>
  <si>
    <t>ИП  ЗЕМЛЯНОЙ ПЕТР БОРИСОВИЧ</t>
  </si>
  <si>
    <t>ИП  КОМИЧЕВ МИХАИЛ ВЛАДИМИРОВИЧ</t>
  </si>
  <si>
    <t>ИП САНТРОСЯН ГАРНИК АЙКАЗОВИЧ</t>
  </si>
  <si>
    <t>ИП  ОВЧИННИКОВА ЕКАТЕРИНА ВИКТОРОВНА</t>
  </si>
  <si>
    <t>ИП  САФРОНОВ ЮРИЙ ВИКТОРОВИЧ</t>
  </si>
  <si>
    <t>ИП  НИКИТИНА АННА ВЛАДИМИРОВНА</t>
  </si>
  <si>
    <t>ИП  КОЛЫЧЕВА СВЕТЛАНА РОМАНОВНА</t>
  </si>
  <si>
    <t>ИП  СЕНИН АЛЕКСАНДР ВАДИМОВИЧ</t>
  </si>
  <si>
    <t>ИП  КОЗАК ЗЛАТА АЛЕКСАНДРОВНА</t>
  </si>
  <si>
    <t>ИП  ШАРОВА ЕЛЕНА ВАЛЕНТИНОВНА</t>
  </si>
  <si>
    <t>ИП  ШКЕПУ АНДРЕЙ ВАЛЕРЬЕВИЧ</t>
  </si>
  <si>
    <t>ИП АБЛАЖЕЙ КОНСТАНТИН АНАТОЛЬЕВИЧ</t>
  </si>
  <si>
    <t>ИП  ХАЧАТУРОВ АРАМ</t>
  </si>
  <si>
    <t>ИП  НАМ НАДЕЖДА ЕВГРАФИЕВНА</t>
  </si>
  <si>
    <t>ИП БИРЮКОВ АНДРЕЙ ВЛАДИМИРОВИЧ</t>
  </si>
  <si>
    <t>ИП  ОСИПОВ ПАВЕЛ ВИКТОРОВИЧ</t>
  </si>
  <si>
    <t>ИП  СИТНИКОВ АЛЕКСЕЙ ВЛАДИМИРОВИЧ</t>
  </si>
  <si>
    <t>ИП  СОСНОВСКАЯ ОЛЬГА НИКОЛАЕВНА</t>
  </si>
  <si>
    <t>ИП  ВИХРОВ СЕРГЕЙ АНДРЕЕВИЧ</t>
  </si>
  <si>
    <t>ИП  РАСОВА МАРИЯ ИВАНОВНА</t>
  </si>
  <si>
    <t>ИП  РОЖКО АЛЕКСЕЙ АЛЕКСАНДРОВИЧ</t>
  </si>
  <si>
    <t>ИП  ФИРСТОВА ОЛЬГА СУЛТАНОВНА</t>
  </si>
  <si>
    <t>ИП  ШЕВЫРИН МИХАИЛ АЛЕКСАНДРОВИЧ</t>
  </si>
  <si>
    <t>ИП  СМИРНОВ ЛЕОНИД НИКОЛАЕВИЧ</t>
  </si>
  <si>
    <t>ИП  ЕРМИШЕВА ЕВГЕНИЯ ВАЛЕРЬЕВНА</t>
  </si>
  <si>
    <t>ИП  КАДЕРКАЕВ РУСЛАН РЯСТЯМОВИЧ</t>
  </si>
  <si>
    <t>ИП  ВАСИЛЬЕВ АЛЕКСЕЙ ВАЛЕРЬЕВИЧ</t>
  </si>
  <si>
    <t>ИП  ПОРТНОВ ВЛАДИМИР ВЯЧЕСЛАВОВИЧ</t>
  </si>
  <si>
    <t>ИП СПИЦЫН ВЛАДИМИР АНАТОЛЬЕВИЧ</t>
  </si>
  <si>
    <t>ИП  ШИМАНСКИЙ ЯН НИКОЛАЕВИЧ</t>
  </si>
  <si>
    <t>ИП  КРЕНЕВ ЮРИЙ АЛЕКСАНДРОВИЧ</t>
  </si>
  <si>
    <t>ИП  ЛОМАКИН ДМИТРИЙ ВИКТОРОВИЧ</t>
  </si>
  <si>
    <t>ИП  ДАВЫДОВ МИХАИЛ ВИКТОРОВИЧ</t>
  </si>
  <si>
    <t>ИП  КОРОТИЕНКО НАТАЛИЯ АЛЕКСАНДРОВНА</t>
  </si>
  <si>
    <t>ИП  КОРОТИЕНКО ОЛЬГА ВЛАДИМИРОВНА</t>
  </si>
  <si>
    <t>ИП  МИХАЙЛИК РОМАН АЛЕКСАНДРОВИЧ</t>
  </si>
  <si>
    <t>ИП  ЕВСЕЕВА ИННА ЮРЬЕВНА</t>
  </si>
  <si>
    <t>ИП  ДРУЗИНА ЕЛЕНА ИГОРЕВНА</t>
  </si>
  <si>
    <t>ИП  ГУСЕВ СТАНИСЛАВ СЕРГЕЕВИЧ</t>
  </si>
  <si>
    <t>ИП  КУЗНЕЦОВА МАРИЯ ВЛАДИМИРОВНА</t>
  </si>
  <si>
    <t>ИП  ЗОТОВА НАТАЛЬЯ ВЛАДИМИРОВНА</t>
  </si>
  <si>
    <t>ИП  НЕСТЕРЕНКО ЕЛЕНА АЛЕКСАНДРОВНА</t>
  </si>
  <si>
    <t>ИП  БАБКИН НИКОЛАЙ НИКОЛАЕВИЧ</t>
  </si>
  <si>
    <t>ИП  АНДРИЯНОВ НИКОЛАЙ АЛЕКСАНДРОВИЧ</t>
  </si>
  <si>
    <t>ИП  СТАРЫХ АНДРЕЙ ВИКТОРОВИЧ</t>
  </si>
  <si>
    <t>ИП  ОВЕЧКИН ТИМОФЕЙ ВЛАДИМИРОВИЧ</t>
  </si>
  <si>
    <t>ИП  МУСТАФИНА НАДЕЖДА ФЕДОРОВНА</t>
  </si>
  <si>
    <t>ИП  УСАЧЕВ КОНСТАНТИН ВЛАДИМИРОВИЧ</t>
  </si>
  <si>
    <t>ИП  ЯШИНА НАТАЛЬЯ АНДРЕЕВНА</t>
  </si>
  <si>
    <t>ИП  БОЯРЕНКОВА ИРИНА ЛЕОНИДОВНА</t>
  </si>
  <si>
    <t>ИП  ВАНЧИКОВА СВЕТЛАНА ЕГОРОВНА</t>
  </si>
  <si>
    <t>ИП  ЧУЧКОВА ЕЛЕНА СЕРГЕЕВНА</t>
  </si>
  <si>
    <t>ИП  МОКРОВ ЕВГЕНИЙ ГЕННАДЬЕВИЧ</t>
  </si>
  <si>
    <t>ИП  САВЧЕНКО ОЛЬГА ЮРЬЕВНА</t>
  </si>
  <si>
    <t>ИП  БАБАХАНОВ АЛЕКСАНДР СЕРГЕЕВИЧ</t>
  </si>
  <si>
    <t>ИП  ОГАНЕСЯН ГАЙК ХАЧИКОВИЧ</t>
  </si>
  <si>
    <t>ИП  ШВЕЦ ЮРИЙ ВАЛЕРЬЕВИЧ</t>
  </si>
  <si>
    <t>ИП  ТЕПЛЫХ МАРИЯ АРКАДЬЕВНА</t>
  </si>
  <si>
    <t>ИП  АБЗАЛОВ РИНАТ МАВЛЮТОВИЧ</t>
  </si>
  <si>
    <t>ИП  КИРИЛЮК РОМАН АНАТОЛЬЕВИЧ</t>
  </si>
  <si>
    <t>ИП ИП ПОЛЬ АЛЕКСАНДР ОЛЕГОВИЧ</t>
  </si>
  <si>
    <t>ИП  РАЗУМОВА СВЕТЛАНА</t>
  </si>
  <si>
    <t>ИП  ХАРЛАМОВА МАРИЯ СЕРГЕЕВНА</t>
  </si>
  <si>
    <t>ИП  ХАН ЯНА ЛЕОНИДОВНА</t>
  </si>
  <si>
    <t>ИП  УБОЖЕНКО АЛЕКСАНДР СЕРГЕЕВИЧ</t>
  </si>
  <si>
    <t>ИП  ТЕРЕЩЕНКО НАТАЛЬЯ ВИКТОРОВНА</t>
  </si>
  <si>
    <t>ИП  ЖУКОВ СЕРГЕЙ АЛЕКСЕЕВИЧ</t>
  </si>
  <si>
    <t>ИП  ЕМЕЛЬЯНОВ СТАНИСЛАВ НИКОЛАЕВИЧ</t>
  </si>
  <si>
    <t>ИП  НИКОНОВ ДМИТРИЙ ОЛЕГОВИЧ</t>
  </si>
  <si>
    <t>ИП  ДРЫНКИН ГЕННАДИЙ ВИКТОРОВИЧ</t>
  </si>
  <si>
    <t>ИП  ГОЛИКОВА ТАТЬЯНА СЕРГЕЕВНА</t>
  </si>
  <si>
    <t>ИП  РАЙКОВ ДМИТРИЙ АНДРЕЕВИЧ</t>
  </si>
  <si>
    <t>ИП  БОГАЧЕВА ТАТЬЯНА НИКОЛАЕВНА</t>
  </si>
  <si>
    <t>ИП  КОНОРЕВ ДМИТРИЙ НИКОЛАЕВИЧ</t>
  </si>
  <si>
    <t>ИП  ДВОРЕЦКИЙ ДЕНИС ГЕННАДЬЕВИЧ</t>
  </si>
  <si>
    <t>ИП  САЗОНОВА АННА НИКОЛАЕВНА</t>
  </si>
  <si>
    <t>ИП  МАМХЯГОВ ВЯЧЕСЛАВ ГЕННАДЬЕВИЧ</t>
  </si>
  <si>
    <t>ИП  ОСОЛОДКОВ ИЛЬЯ ВЛАДИМИРОВИЧ</t>
  </si>
  <si>
    <t>ИП  РЫБАЛКО АНЖЕЛИКА ВЯЧЕСЛАВОВНА</t>
  </si>
  <si>
    <t>ИП КРАСНЫЙ АЛЕКСАНДР НИКОЛАЕВИЧ</t>
  </si>
  <si>
    <t>ИП  БИСС ИВАН ПАВЛОВИЧ</t>
  </si>
  <si>
    <t>ИП  БЕЛЯКОВ ГЕРМАН ИГОРЕВИЧ</t>
  </si>
  <si>
    <t>ИП  МАКАРОВА ДАРЬЯ ВЛАДИМИРОВНА</t>
  </si>
  <si>
    <t>ИП  ШАРОНОВ ВЛАДИМИР ВЯЧЕСЛАВОВИЧ</t>
  </si>
  <si>
    <t>ИП  ЦЫГАНОВА НАТАЛЬЯ ВАЛЕРЬЕВНА</t>
  </si>
  <si>
    <t>ИП  ЕРМАКОВ ИЛЬЯ ВАЛЕРЬЕВИЧ</t>
  </si>
  <si>
    <t>ИП  РУНОВА АЛЬФИЯ ИЛЬДАРОВНА</t>
  </si>
  <si>
    <t>ИП  РАЗИН НИКОЛАЙ ВИКТОРОВИЧ</t>
  </si>
  <si>
    <t>ИП  ШЕВЧУК ОЛЕГ ВАЛЕРЬЕВИЧ</t>
  </si>
  <si>
    <t>ИП  НАЗАРОВА МАРИЯ АЛЕКСАНДРОВНА</t>
  </si>
  <si>
    <t>ИП  КОЧЕГАРОВ ДЕНИС ОЛЕГОВИЧ</t>
  </si>
  <si>
    <t>ИП МАНЧЕНКО ОЛЬГА АЛЕКСАНДРОВНА</t>
  </si>
  <si>
    <t>ИП  УСОЛЬЦЕВ ПАВЕЛ ВАДИМОВИЧ</t>
  </si>
  <si>
    <t>ИП  СЕЛИНА ТАТЬЯНА ВАЛЕНТИНОВНА</t>
  </si>
  <si>
    <t>ИП  БАБАЙЦЕВ АЛЕКСАНДР НИКОЛАЕВИЧ</t>
  </si>
  <si>
    <t>ИП  ГУЛОВ МИХАИЛ ВИКТОРОВИЧ</t>
  </si>
  <si>
    <t>ИП  ВОЛГАРЕВА ЕЛЕНА ГЕОРГИЕВНА</t>
  </si>
  <si>
    <t>ИП БЕЛИЧЕНКО АЛЕКСАНДР НИКОЛАЕВИЧ</t>
  </si>
  <si>
    <t>ИП  ЕФИМОВ КОНСТАНТИН ГЕОРГИЕВИЧ</t>
  </si>
  <si>
    <t>ИП  БЕЛЯКОВ МАКСИМ НИКОЛАЕВИЧ</t>
  </si>
  <si>
    <t>ИП  ЗОРИЧ ДЕНИС АЛЕКСАНДРОВИЧ</t>
  </si>
  <si>
    <t>ИП САТАЛИЕВ АЛЬБЕК ИРСАИНОВИЧ</t>
  </si>
  <si>
    <t>ИП  АЛЕКСЕЕВА НАТАЛИЯ ВЛАДИМИРОВНА</t>
  </si>
  <si>
    <t>ИП  ТОДАРО ЕЛЕНА ДМИТРИЕВНА</t>
  </si>
  <si>
    <t>ИП  МАРЮКОВ ИЛЬЯ ВЕНИАМИНОВИЧ</t>
  </si>
  <si>
    <t>ИП  КУТЛОВСКИЙ АЛЕКСЕЙ СЕРГЕЕВИЧ</t>
  </si>
  <si>
    <t>ИП  МЯСНИКОВ ИВАН СЕРГЕЕВИЧ</t>
  </si>
  <si>
    <t>ИП  ЧЕРНЯКОВ ЕВГЕНИЙ ИГОРЕВИЧ</t>
  </si>
  <si>
    <t>ИП  ЧЕЛОВАНЬ СВЕТЛАНА ВЛАДИМИРОВНА</t>
  </si>
  <si>
    <t>ИП  ЩЕПЕЛИНА ЛАРИСА ЮРЬЕВНА</t>
  </si>
  <si>
    <t>ИП  СУВОРОВА ТАТЬЯНА ПЕТРОВНА</t>
  </si>
  <si>
    <t>ИП МАВЛЮТОВ АНДРЕЙ АЛЕКСАНДРОВИЧ</t>
  </si>
  <si>
    <t>ИП  БЕЛЬЧЕНКОВА НИНА ВИКТОРОВНА</t>
  </si>
  <si>
    <t>ИП  БЕЛЬЧЕНКОВ ДМИТРИЙ ЕВГЕНЬЕВИЧ</t>
  </si>
  <si>
    <t>ИП ИП ЛАПУНОВА СВЕТЛАНА ПАВЛОВНА</t>
  </si>
  <si>
    <t>ИП  ИП ЖИРОВ ОЛЕГ ВЕНИАМИНОВИЧ</t>
  </si>
  <si>
    <t>ИП  ВЬЮГИНА ЕЛЕНА АЛЕКСАНДРОВНА</t>
  </si>
  <si>
    <t>ИП ПОЛЯКОВ АЛЕКСЕЙ НИКОЛАЕВИЧ</t>
  </si>
  <si>
    <t>ИП ТЮКОВ ДМИТРИЙ ВЛАДИМИРОВИЧ</t>
  </si>
  <si>
    <t>ИП  МЕЛЬНИКОВ МАКСИМ ВЛАДИМИРОВИЧ</t>
  </si>
  <si>
    <t>ИП  МАКАРОВ ЕВГЕНИЙ СЕРГЕЕВИЧ</t>
  </si>
  <si>
    <t>ИП АМОСОВ ВЛАДИМИР ВЛАДИМИРОВИЧ</t>
  </si>
  <si>
    <t>ИП  СТЕПАНЮК ПЕТР ВЛАДИМИРОВИЧ</t>
  </si>
  <si>
    <t>ИП  ДУНАЕВА МАРИЯ СЕРГЕЕВНА</t>
  </si>
  <si>
    <t>ИП  АНТОНОВА ЕЛЕНА ВЛАДИМИРОВНА</t>
  </si>
  <si>
    <t>ИП  ТРОИЦКАЯ МАРИЯ ДМИТРИЕВНА</t>
  </si>
  <si>
    <t>ИП НГУЕН СУАН ТХАНЬ</t>
  </si>
  <si>
    <t>ИП  РЫСКУЛОВ ВАЛЕРИЙ УРЫНБАЕВИЧ</t>
  </si>
  <si>
    <t>ИП  АБДРАФИГИН РУСТАМ АХМАДУЛЛОВИЧ</t>
  </si>
  <si>
    <t>ИП  ИВАНОВ НИКОЛАЙ РИМОВИЧ</t>
  </si>
  <si>
    <t>ИП  БОРИСОВ АНДРЕЙ СТЕПАНОВИЧ</t>
  </si>
  <si>
    <t>ИП АДАДУРОВ ГЕННАДИЙ ВАСИЛЬЕВИЧ</t>
  </si>
  <si>
    <t>ИП  РУПАСОВА ОЛЬГА СТАНИСЛАВОВНА</t>
  </si>
  <si>
    <t>ИП  ДРЕЙЦЕР-ЗАЛЕТНЫЙ АРТЕМ АНДРЕЕВИЧ</t>
  </si>
  <si>
    <t>ИП  СЕЛЬНИЦКИЙ МАКСИМ ПАВЛОВИЧ</t>
  </si>
  <si>
    <t>ИП  ГУСЕВ АЛЕКСЕЙ ВЛАДИМИРОВИЧ</t>
  </si>
  <si>
    <t>ИП  ХАКИМЖАНОВ ШАВКАТ БАХРОМОВИЧ</t>
  </si>
  <si>
    <t>ИП  ПОТАПОВ КОНСТАНТИН ИВАНОВИЧ</t>
  </si>
  <si>
    <t>ИП  ЖУРАВЛЕВ ЕВГЕНИЙ СЕРГЕЕВИЧ</t>
  </si>
  <si>
    <t>ИП  НОВАКОВСКИЙ МИХАИЛ ГЕОРГИЕВИЧ</t>
  </si>
  <si>
    <t>ИП  ТУАРМЕНСКИЙ ВЛАДИМИР АЛЕКСАНДРОВИЧ</t>
  </si>
  <si>
    <t>ИП  РАЗИНОВА АННА ВЯЧЕСЛАВОВНА</t>
  </si>
  <si>
    <t>ИП  ПОКАТАЕВА МАРИЯ ВИКТОРОВНА</t>
  </si>
  <si>
    <t>ИП  ЧЕРАНЕВ АЛЕКСАНДР ВАСИЛЬЕВИЧ</t>
  </si>
  <si>
    <t>ИП  БИРЮКОВ АНАТОЛИЙ ВИКТОРОВИЧ</t>
  </si>
  <si>
    <t>ИП  ЗАРЕЦКИЙ АНДРЕЙ ИГОРЕВИЧ</t>
  </si>
  <si>
    <t>ИП  КОНДЫРЕВ СЕРГЕЙ ВАЛЕНТИНОВИЧ</t>
  </si>
  <si>
    <t>ИП ИП НИКОЛАЕВ КОНСТАНТИН ИГОРЕВИЧ</t>
  </si>
  <si>
    <t>ИП  ЗАБОЛОЦКИЙ НИКОЛАЙ ВАЛЕРЬЕВИЧ</t>
  </si>
  <si>
    <t>ИП  ЛИТВИНЕНКО ПРАСКОВЬЯ ВАСИЛЬЕВНА</t>
  </si>
  <si>
    <t>ИП  ВЕНЕДИКТОВ АЛЕКСЕЙ ВЛАДИМИРОВИЧ</t>
  </si>
  <si>
    <t>ИП  СИСИГИН МИХАИЛ МИХАЙЛОВИЧ</t>
  </si>
  <si>
    <t>ИП  НАЙЧУК ОЛЬГА ВИКТОРОВНА</t>
  </si>
  <si>
    <t>ИП  ПАЛКИНА СВЕТЛАНА НИКОЛАЕВНА</t>
  </si>
  <si>
    <t>ОБЩЕСТВЕННАЯ ОРГАНИЗАЦИЯ "МЕСТНАЯ НАЦИОНАЛЬНО-КУЛЬТУРНАЯ АВТОНОМИЯ НЕМЦЕВ ГОРОДА КОРОЛЕВА МОСКОВСКОЙ ОБЛАСТИ"</t>
  </si>
  <si>
    <t xml:space="preserve">ООО Ё-ТЭК </t>
  </si>
  <si>
    <t>ООО "СОДЕЙСТВИЕ"</t>
  </si>
  <si>
    <t xml:space="preserve">ООО "ЭКО НИВА" </t>
  </si>
  <si>
    <t xml:space="preserve">ИП СТЕПАНЕНКО ЯНА ВЛАДИМИРОВНА </t>
  </si>
  <si>
    <t xml:space="preserve">ИП СИТНИКОВ АЛЕКСЕЙ ВЛАДИМИРОВИЧ </t>
  </si>
  <si>
    <t xml:space="preserve">ИП РЕШЕТОВ ЕВГЕНИЙ СЕРГЕЕВИЧ </t>
  </si>
  <si>
    <t xml:space="preserve">ИП ГУТОВА НАТАЛЬЯ АЛЕКСАНДРОВНА </t>
  </si>
  <si>
    <t xml:space="preserve">ООО "СЕЛЬХОЗПРОЕКТ" </t>
  </si>
  <si>
    <t>ИП СИТНИКОВ АЛЕКСЕЙ ВЛАДИМИРОВИЧ</t>
  </si>
  <si>
    <t xml:space="preserve">ИП БЕДОВ ВЯЧЕСЛАВ СЕРГЕЕВИЧ   </t>
  </si>
  <si>
    <t>ООО Ё-ТЭК</t>
  </si>
  <si>
    <t>ИП ЗАЙНЕТДИНОВА ЕЛЕНА ВЛАДИМИРОВНА</t>
  </si>
  <si>
    <t>ИП СТЕПАНЕНКО ЯНА ВЛАДИМИРОВНА</t>
  </si>
  <si>
    <t>ИП РЕШЕТОВ ЕВГЕНИЙ СЕРГЕЕВИЧ</t>
  </si>
  <si>
    <t xml:space="preserve">ООО "БЕНЗ" </t>
  </si>
  <si>
    <t xml:space="preserve">ООО "ТРАНСКАР" </t>
  </si>
  <si>
    <t xml:space="preserve">ИП СТАРЦЕВ АНДРЕЙ АЛЕКСАНДРОВИЧ </t>
  </si>
  <si>
    <t>ООО "ТРАНСКАР"</t>
  </si>
  <si>
    <t>ИП ВОДОСТОЕВА СВЕТЛАНА ВАСИЛЬЕВНА</t>
  </si>
  <si>
    <t xml:space="preserve">ИП БЕДОВ ВЯЧЕСЛАВ СЕРГЕЕВИЧ  </t>
  </si>
  <si>
    <t>ИП ТРОФИМОВ ВЛАДИМИР ЕВГЕНЬЕВИЧ</t>
  </si>
  <si>
    <t xml:space="preserve">ИП БУЗЫЦКАЯ ТАТЬЯНА АЛЕКСЕЕВНА </t>
  </si>
  <si>
    <t xml:space="preserve"> ДЕТСКИЙ ЦЕНТР-ДЕТСКИЙ САД РАДУЖНАЯ СТРАНА</t>
  </si>
  <si>
    <t>ООО  ПОЛИМЕРГРУПП</t>
  </si>
  <si>
    <t>ООО  "ПРОМЫШЛЕННЫЕ ТЕХНОЛОГИИ"</t>
  </si>
  <si>
    <t>ООО "ПРОМЫШЛЕННЫЕ ТЕХНОЛОГИИ"</t>
  </si>
  <si>
    <t>ПАО "БИНБАНК"</t>
  </si>
  <si>
    <t>Н. Алексей Викторович</t>
  </si>
  <si>
    <t>Платежная система ГОРОД</t>
  </si>
  <si>
    <t>на уставную деятельность</t>
  </si>
  <si>
    <t>банковский перевод</t>
  </si>
  <si>
    <t>Яндекс.Деньги</t>
  </si>
  <si>
    <t>на лечение Балобановой Агаты</t>
  </si>
  <si>
    <t>ООО "РУНЕТСИКРИТС"</t>
  </si>
  <si>
    <t xml:space="preserve">ИП Маркеленко Сергей Александрович </t>
  </si>
  <si>
    <t>ООО "Авто Экспорт"</t>
  </si>
  <si>
    <t>на лечение Жорника Павла</t>
  </si>
  <si>
    <t xml:space="preserve">ИП Смирнов Александр Геннадьевич </t>
  </si>
  <si>
    <t xml:space="preserve">ИП ГАБДРАШИТОВ АЛЕКСЕЙ РАВИЛЬЕВИЧ </t>
  </si>
  <si>
    <t>ТСЖ "Городская усадьба"</t>
  </si>
  <si>
    <t>ИП ДУШЕНКО ВАСИЛИЙ АЛЕКСЕЕВИЧ</t>
  </si>
  <si>
    <t>ООО НКО "ДЕНЬГИ. МЭЙЛ.РУ"</t>
  </si>
  <si>
    <t>ООО Авангард СПб</t>
  </si>
  <si>
    <t>ООО "Домашний Интерьер"</t>
  </si>
  <si>
    <t>ООО "БАУРЗ"</t>
  </si>
  <si>
    <t>КБ "ЛОКО-Банк" (АО)</t>
  </si>
  <si>
    <t>КИВИ Банк (акционерное общество)</t>
  </si>
  <si>
    <t>КБ "ЮНИАСТРУМ БАНК" (ООО)</t>
  </si>
  <si>
    <t xml:space="preserve">ИП Михайлов Сергей Гавриилович </t>
  </si>
  <si>
    <t>ООО ТК МилаТранс</t>
  </si>
  <si>
    <t>КАФ ФОНД ПОДДЕРЖКИ И РАЗВИТИЯ ФИЛАНТРОПИИ</t>
  </si>
  <si>
    <t>ООО "ТКФ "Корпас"</t>
  </si>
  <si>
    <t xml:space="preserve">ООО "СТИЛЛЕР" </t>
  </si>
  <si>
    <t xml:space="preserve">ООО "СтройТорг" </t>
  </si>
  <si>
    <t>ИП Лагутина Ирина Витальевна</t>
  </si>
  <si>
    <t>ООО "ЕФСХ"</t>
  </si>
  <si>
    <t>ООО "МТ-Групп"</t>
  </si>
  <si>
    <t>ИП Гуськова Дарья Александровна</t>
  </si>
  <si>
    <t>БФ "Нужна помощь"</t>
  </si>
  <si>
    <t>ООО "СТИЛЛЕР"</t>
  </si>
  <si>
    <t xml:space="preserve">АКБ "Ижкомбанк" </t>
  </si>
  <si>
    <t xml:space="preserve">ИП Андреев Павел Сергеевич </t>
  </si>
  <si>
    <t>ООО "ЭнергоСтрой"</t>
  </si>
  <si>
    <t>ООО "Менеджер Теплоизоляция"</t>
  </si>
  <si>
    <t>ООО "Универсальные пищевые технологии"</t>
  </si>
  <si>
    <t xml:space="preserve">ООО "Винтиковъ" </t>
  </si>
  <si>
    <t>ООО "ЭКСТРА ПРОМ"</t>
  </si>
  <si>
    <t xml:space="preserve">ООО "Вавилон" </t>
  </si>
  <si>
    <t>АКБ "Ижкомбанк"</t>
  </si>
  <si>
    <t>на лечение Морозова Ивана и Кравченко Алины</t>
  </si>
  <si>
    <t>ООО"МедиТрейд СПБ"</t>
  </si>
  <si>
    <t>ООО "Мейн Пипл"</t>
  </si>
  <si>
    <t>ИП Носенко Наталья Владимировна</t>
  </si>
  <si>
    <t>Общество с ограниченной ответственностью "ИМаркет"</t>
  </si>
  <si>
    <t>на лечение Морозова Ивана</t>
  </si>
  <si>
    <t>ООО "НеваФрут"</t>
  </si>
  <si>
    <t>ООО "СПЛАТКОСМЕТИКА"</t>
  </si>
  <si>
    <t>ИП Хан Бела Николаевна</t>
  </si>
  <si>
    <t>ООО "Виктория 21 век"</t>
  </si>
  <si>
    <t>ЮМАЕВ АЛЕКСАНДР НИКОЛАЕВИЧ</t>
  </si>
  <si>
    <t>ИП Шалаева Ирина Ивановна</t>
  </si>
  <si>
    <t>ИП Полетаева Елена Владимировна</t>
  </si>
  <si>
    <t>ИП Масаев Михаил Владимирович</t>
  </si>
  <si>
    <t xml:space="preserve">ИП ЛЫКИН АНТОН СЕМЕНОВИЧ </t>
  </si>
  <si>
    <t>ООО "ГИФТЕРИ.РУ"</t>
  </si>
  <si>
    <t>ООО ЮК ОДИССЕЙ</t>
  </si>
  <si>
    <t>на лечение Кострова Кирилла и Евдокимовой Марии</t>
  </si>
  <si>
    <t>ООО "НПФ Пакер"</t>
  </si>
  <si>
    <t>ООО Производственное объединение "Фирма Лира"</t>
  </si>
  <si>
    <t>ИП Варданян Сергей Самвелович</t>
  </si>
  <si>
    <t>ООО "СТТК"</t>
  </si>
  <si>
    <t>на лечение Морозова Ивана и Жорника Павла</t>
  </si>
  <si>
    <t xml:space="preserve">ООО "СтройДвор" </t>
  </si>
  <si>
    <t xml:space="preserve">ИП Перфилов Дмитрий Сергеевич </t>
  </si>
  <si>
    <t xml:space="preserve">ООО "ЭПСИЛОН КОННЕКТ" </t>
  </si>
  <si>
    <t>БОЛЬШАКОВ СЕРГЕЙ СЕРГЕЕВИЧ</t>
  </si>
  <si>
    <t>ИП Прасолов Станислав Сергеевич</t>
  </si>
  <si>
    <t>ООО "СПК "Д-Строй"</t>
  </si>
  <si>
    <t>ООО "Спейс"</t>
  </si>
  <si>
    <t>ИП Измайлов Эльвидин Олегович</t>
  </si>
  <si>
    <t xml:space="preserve">на лечение Евдокимовой Марии </t>
  </si>
  <si>
    <t xml:space="preserve">ИП Южда Марина Викторовна </t>
  </si>
  <si>
    <t>ООО "Стиль и Мода"</t>
  </si>
  <si>
    <t>ООО "ЛГ ЭЛЕКТРОНИКС РУС"</t>
  </si>
  <si>
    <t>ООО "ДЕМЕТРА"</t>
  </si>
  <si>
    <t>ООО "АПЕКС-ПЛЮС"</t>
  </si>
  <si>
    <t xml:space="preserve">ИП Аскаров Тимур Ринатович </t>
  </si>
  <si>
    <t>ООО "ИнтерКо"</t>
  </si>
  <si>
    <t xml:space="preserve">ООО "ВОРОНЕЖОПТСНАБ" </t>
  </si>
  <si>
    <t>ООО "СТТ"</t>
  </si>
  <si>
    <t>на лечение Мустафаева Наримана</t>
  </si>
  <si>
    <t>ООО НПФ Пакер</t>
  </si>
  <si>
    <t xml:space="preserve">Адвокатское бюро г. Санкт-Петербурга "ДЕФЕНСОР" </t>
  </si>
  <si>
    <t>АО "Райффайзенбанк" г. Москва</t>
  </si>
  <si>
    <t>проценты на остаток по счёту</t>
  </si>
  <si>
    <t>Пожертвования через страницы фонда в социальных сетях и на сайте Фонда</t>
  </si>
  <si>
    <t>ФИЛИАЛ N 6318 ВТБ 24 (ПАО) Г, САМАРА</t>
  </si>
  <si>
    <t>, СЫР СТАРОДУБСКИЙ</t>
  </si>
  <si>
    <t>, ООО "АЭРО ПАБ"</t>
  </si>
  <si>
    <t>, "САНОЛИС ЛИМИТЕД"</t>
  </si>
  <si>
    <t>ИП КОЛОНТАЕВСКАЯ Л,В,</t>
  </si>
  <si>
    <t>, БЛАГОТВОРИТЕЛЬНЫЙ ФОНД "ИНДИГО"</t>
  </si>
  <si>
    <t xml:space="preserve">ПЕРЕВОД ДЕНЕЖНЫХ СРЕДСТВ ПО ПОРУЧЕНИЮ ФИЗИЧЕСКИХ ЛИЦ ДЛЯ БЛАГОТВОРИТЕЛЬНЫЙ ФОНД КОНСТАНТИНА ХАБЕНСКОГО ЗА 02.10.2016 </t>
  </si>
  <si>
    <t xml:space="preserve">ПЕРЕВОД ДЕНЕЖНЫХ СРЕДСТВ ПО ПОРУЧЕНИЮ ФИЗИЧЕСКИХ ЛИЦ ДЛЯ БЛАГОТВОРИТЕЛЬНЫЙ ФОНД КОНСТАНТИНА ХАБЕНСКОГО ЗА 30.09.2016 </t>
  </si>
  <si>
    <t>ПЕРЕВОД ДЕНЕЖНЫХ СРЕДСТВ ПО ПОРУЧЕНИЮ ФИЗИЧЕСКИХ ЛИЦ ДЛЯ БЛАГОТВОРИТЕЛЬНЫЙ ФОНД КОНСТАНТИНА ХАБЕНСКОГО ЗА 01.10.2016</t>
  </si>
  <si>
    <t xml:space="preserve">ПЕРЕВОД ДЕНЕЖНЫХ СРЕДСТВ ПО ПОРУЧЕНИЮ ФИЗИЧЕСКИХ ЛИЦ ДЛЯ БЛАГОТВОРИТЕЛЬНЫЙ ФОНД КОНСТАНТИНА ХАБЕНСКОГО ЗА 03.10.2016 </t>
  </si>
  <si>
    <t xml:space="preserve">ПЕРЕВОД ДЕНЕЖНЫХ СРЕДСТВ ПО ПОРУЧЕНИЮ ФИЗИЧЕСКИХ ЛИЦ ДЛЯ БЛАГОТВОРИТЕЛЬНЫЙ ФОНД КОНСТАНТИНА ХАБЕНСКОГО ЗА 04.10.2016 </t>
  </si>
  <si>
    <t xml:space="preserve">ПЕРЕВОД ДЕНЕЖНЫХ СРЕДСТВ ПО ПОРУЧЕНИЮ ФИЗИЧЕСКИХ ЛИЦ ДЛЯ БЛАГОТВОРИТЕЛЬНЫЙ ФОНД КОНСТАНТИНА ХАБЕНСКОГО ЗА 05.10.2016 </t>
  </si>
  <si>
    <t xml:space="preserve">ПЕРЕВОД ДЕНЕЖНЫХ СРЕДСТВ ПО ПОРУЧЕНИЮ ФИЗИЧЕСКИХ ЛИЦ ДЛЯ БЛАГОТВОРИТЕЛЬНЫЙ ФОНД КОНСТАНТИНА ХАБЕНСКОГО ЗА 06.10.2016 </t>
  </si>
  <si>
    <t xml:space="preserve">ПЕРЕВОД ДЕНЕЖНЫХ СРЕДСТВ ПО ПОРУЧЕНИЮ ФИЗИЧЕСКИХ ЛИЦ ДЛЯ БЛАГОТВОРИТЕЛЬНЫЙ ФОНД КОНСТАНТИНА ХАБЕНСКОГО ЗА 07.10.2016 </t>
  </si>
  <si>
    <t xml:space="preserve">ПЕРЕВОД ДЕНЕЖНЫХ СРЕДСТВ ПО ПОРУЧЕНИЮ ФИЗИЧЕСКИХ ЛИЦ ДЛЯ БЛАГОТВОРИТЕЛЬНЫЙ ФОНД КОНСТАНТИНА ХАБЕНСКОГО ЗА 08.10.2016 </t>
  </si>
  <si>
    <t xml:space="preserve">ПЕРЕВОД ДЕНЕЖНЫХ СРЕДСТВ ПО ПОРУЧЕНИЮ ФИЗИЧЕСКИХ ЛИЦ ДЛЯ БЛАГОТВОРИТЕЛЬНЫЙ ФОНД КОНСТАНТИНА ХАБЕНСКОГО ЗА 09.10.2016 </t>
  </si>
  <si>
    <t xml:space="preserve">ПЕРЕВОД ДЕНЕЖНЫХ СРЕДСТВ ПО ПОРУЧЕНИЮ ФИЗИЧЕСКИХ ЛИЦ ДЛЯ БЛАГОТВОРИТЕЛЬНЫЙ ФОНД КОНСТАНТИНА ХАБЕНСКОГО ЗА 10.10.2016 </t>
  </si>
  <si>
    <t xml:space="preserve">ПЕРЕВОД ДЕНЕЖНЫХ СРЕДСТВ ПО ПОРУЧЕНИЮ ФИЗИЧЕСКИХ ЛИЦ ДЛЯ БЛАГОТВОРИТЕЛЬНЫЙ ФОНД КОНСТАНТИНА ХАБЕНСКОГО ЗА 11.10.2016 </t>
  </si>
  <si>
    <t xml:space="preserve">ПЕРЕВОД ДЕНЕЖНЫХ СРЕДСТВ ПО ПОРУЧЕНИЮ ФИЗИЧЕСКИХ ЛИЦ ДЛЯ БЛАГОТВОРИТЕЛЬНЫЙ ФОНД КОНСТАНТИНА ХАБЕНСКОГО ЗА 12.10.2016 </t>
  </si>
  <si>
    <t xml:space="preserve">ПЕРЕВОД ДЕНЕЖНЫХ СРЕДСТВ ПО ПОРУЧЕНИЮ ФИЗИЧЕСКИХ ЛИЦ ДЛЯ БЛАГОТВОРИТЕЛЬНЫЙ ФОНД КОНСТАНТИНА ХАБЕНСКОГО ЗА 13.10.2016 </t>
  </si>
  <si>
    <t xml:space="preserve">ПЕРЕВОД ДЕНЕЖНЫХ СРЕДСТВ ПО ПОРУЧЕНИЮ ФИЗИЧЕСКИХ ЛИЦ ДЛЯ БЛАГОТВОРИТЕЛЬНЫЙ ФОНД КОНСТАНТИНА ХАБЕНСКОГО ЗА 14.10.2016 </t>
  </si>
  <si>
    <t xml:space="preserve">ПЕРЕВОД ДЕНЕЖНЫХ СРЕДСТВ ПО ПОРУЧЕНИЮ ФИЗИЧЕСКИХ ЛИЦ ДЛЯ БЛАГОТВОРИТЕЛЬНЫЙ ФОНД КОНСТАНТИНА ХАБЕНСКОГО ЗА 15.10.2016 </t>
  </si>
  <si>
    <t xml:space="preserve">ПЕРЕВОД ДЕНЕЖНЫХ СРЕДСТВ ПО ПОРУЧЕНИЮ ФИЗИЧЕСКИХ ЛИЦ ДЛЯ БЛАГОТВОРИТЕЛЬНЫЙ ФОНД КОНСТАНТИНА ХАБЕНСКОГО ЗА 16.10.2016 </t>
  </si>
  <si>
    <t xml:space="preserve">ПЕРЕВОД ДЕНЕЖНЫХ СРЕДСТВ ПО ПОРУЧЕНИЮ ФИЗИЧЕСКИХ ЛИЦ ДЛЯ БЛАГОТВОРИТЕЛЬНЫЙ ФОНД КОНСТАНТИНА ХАБЕНСКОГО ЗА 17.10.2016 </t>
  </si>
  <si>
    <t xml:space="preserve">ПЕРЕВОД ДЕНЕЖНЫХ СРЕДСТВ ПО ПОРУЧЕНИЮ ФИЗИЧЕСКИХ ЛИЦ ДЛЯ БЛАГОТВОРИТЕЛЬНЫЙ ФОНД КОНСТАНТИНА ХАБЕНСКОГО ЗА 18.10.2016 </t>
  </si>
  <si>
    <t xml:space="preserve">ПЕРЕВОД ДЕНЕЖНЫХ СРЕДСТВ ПО ПОРУЧЕНИЮ ФИЗИЧЕСКИХ ЛИЦ ДЛЯ БЛАГОТВОРИТЕЛЬНЫЙ ФОНД КОНСТАНТИНА ХАБЕНСКОГО ЗА 19.10.2016 </t>
  </si>
  <si>
    <t xml:space="preserve">ПЕРЕВОД ДЕНЕЖНЫХ СРЕДСТВ ПО ПОРУЧЕНИЮ ФИЗИЧЕСКИХ ЛИЦ ДЛЯ БЛАГОТВОРИТЕЛЬНЫЙ ФОНД КОНСТАНТИНА ХАБЕНСКОГО ЗА 20.10.2016 </t>
  </si>
  <si>
    <t xml:space="preserve">ПЕРЕВОД ДЕНЕЖНЫХ СРЕДСТВ ПО ПОРУЧЕНИЮ ФИЗИЧЕСКИХ ЛИЦ ДЛЯ БЛАГОТВОРИТЕЛЬНЫЙ ФОНД КОНСТАНТИНА ХАБЕНСКОГО ЗА 21.10.2016 </t>
  </si>
  <si>
    <t xml:space="preserve">ПЕРЕВОД ДЕНЕЖНЫХ СРЕДСТВ ПО ПОРУЧЕНИЮ ФИЗИЧЕСКИХ ЛИЦ ДЛЯ БЛАГОТВОРИТЕЛЬНЫЙ ФОНД КОНСТАНТИНА ХАБЕНСКОГО ЗА 22.10.2016 </t>
  </si>
  <si>
    <t xml:space="preserve">ПЕРЕВОД ДЕНЕЖНЫХ СРЕДСТВ ПО ПОРУЧЕНИЮ ФИЗИЧЕСКИХ ЛИЦ ДЛЯ БЛАГОТВОРИТЕЛЬНЫЙ ФОНД КОНСТАНТИНА ХАБЕНСКОГО ЗА 23.10.2016 </t>
  </si>
  <si>
    <t xml:space="preserve">ПЕРЕВОД ДЕНЕЖНЫХ СРЕДСТВ ПО ПОРУЧЕНИЮ ФИЗИЧЕСКИХ ЛИЦ ДЛЯ БЛАГОТВОРИТЕЛЬНЫЙ ФОНД КОНСТАНТИНА ХАБЕНСКОГО ЗА 24.10.2016 </t>
  </si>
  <si>
    <t xml:space="preserve">ПЕРЕВОД ДЕНЕЖНЫХ СРЕДСТВ ПО ПОРУЧЕНИЮ ФИЗИЧЕСКИХ ЛИЦ ДЛЯ БЛАГОТВОРИТЕЛЬНЫЙ ФОНД КОНСТАНТИНА ХАБЕНСКОГО ЗА 25.10.2016 </t>
  </si>
  <si>
    <t xml:space="preserve">ПЕРЕВОД ДЕНЕЖНЫХ СРЕДСТВ ПО ПОРУЧЕНИЮ ФИЗИЧЕСКИХ ЛИЦ ДЛЯ БЛАГОТВОРИТЕЛЬНЫЙ ФОНД КОНСТАНТИНА ХАБЕНСКОГО ЗА 26.10.2016 </t>
  </si>
  <si>
    <t xml:space="preserve">ПЕРЕВОД ДЕНЕЖНЫХ СРЕДСТВ ПО ПОРУЧЕНИЮ ФИЗИЧЕСКИХ ЛИЦ ДЛЯ БЛАГОТВОРИТЕЛЬНЫЙ ФОНД КОНСТАНТИНА ХАБЕНСКОГО ЗА 27.10.2016 </t>
  </si>
  <si>
    <t>ООО "СТРОЙТРАНСРЕСУРС"</t>
  </si>
  <si>
    <t>ООО АИПА707</t>
  </si>
  <si>
    <t>ООО "СТРОИТЕЛЬСТВО ВЕНТИЛЯЦИЯ ОБОРУДОВАНИЕ"</t>
  </si>
  <si>
    <t>ООО ЙЕНИГЮН ГЫДА РАША</t>
  </si>
  <si>
    <t>ООО СТРОЙ-КОМПЛЕКТ</t>
  </si>
  <si>
    <t xml:space="preserve">ПЕРЕВОД ДЕНЕЖНЫХ СРЕДСТВ ПО ПОРУЧЕНИЮ ФИЗИЧЕСКИХ ЛИЦ ДЛЯ БЛАГОТВОРИТЕЛЬНЫЙ ФОНД КОНСТАНТИНА ХАБЕНСКОГО ЗА 28.10.2016 </t>
  </si>
  <si>
    <t xml:space="preserve">ПЕРЕВОД ДЕНЕЖНЫХ СРЕДСТВ ПО ПОРУЧЕНИЮ ФИЗИЧЕСКИХ ЛИЦ ДЛЯ БЛАГОТВОРИТЕЛЬНЫЙ ФОНД КОНСТАНТИНА ХАБЕНСКОГО ЗА 29.10.2016 </t>
  </si>
  <si>
    <t xml:space="preserve">ПЕРЕВОД ДЕНЕЖНЫХ СРЕДСТВ ПО ПОРУЧЕНИЮ ФИЗИЧЕСКИХ ЛИЦ ДЛЯ БЛАГОТВОРИТЕЛЬНЫЙ ФОНД КОНСТАНТИНА ХАБЕНСКОГО ЗА 30.10.2016 </t>
  </si>
  <si>
    <t>ИП Ермакова О.Е.</t>
  </si>
  <si>
    <t>Оплата труда на управление и развитие Фонда</t>
  </si>
  <si>
    <t>Налоги с оплаты труда на управление и развитие Фонда</t>
  </si>
  <si>
    <t>Бухгалтерское и юридическое обслуживание</t>
  </si>
  <si>
    <t>Прочие расходы</t>
  </si>
  <si>
    <t>Аренда помещения</t>
  </si>
  <si>
    <t>октябрь</t>
  </si>
  <si>
    <t>Хранение базы учёта данных</t>
  </si>
  <si>
    <t>Административные расходы на реализацию программы "Помощь медицинским учреждениям"</t>
  </si>
  <si>
    <t>Административные расходы на реализацию программы "Знать и небояться"</t>
  </si>
  <si>
    <t>Административные расходы на реализацию программы "Терапия счастья"</t>
  </si>
  <si>
    <t>Административные расходы на реализацию программы "Адресная помощь"</t>
  </si>
  <si>
    <t>Оплата за реабилитационную программу для Ширяевой Натальи</t>
  </si>
  <si>
    <t>Оплата за реабилитационную программу для Майорова Степана</t>
  </si>
  <si>
    <t>Оплата за реабилитационную программу для Митина Захара</t>
  </si>
  <si>
    <t>Оплата за реабилитационную программу для Бодровой Александры</t>
  </si>
  <si>
    <t>Оплата за реабилитационную программу для Дедовой Александры</t>
  </si>
  <si>
    <t>Оплата за консультацию специалиста для законного представителя Дедовой Александры</t>
  </si>
  <si>
    <t>Оплата за монитор пациента "Infinity Delta" для НИИ детской онкологии, гематологии и трансплантологии им. Р.М.Горбачевой</t>
  </si>
  <si>
    <t>Оплата за образовательный проект врачей-онкологов в г. Кемерово</t>
  </si>
  <si>
    <t>Оплата за образовательный проект врачей-онкологов в г. Воронеж</t>
  </si>
  <si>
    <t>Расходы на командировку сотрудника Фонда на образовательный проект врачей-онкологов в г. Воронеж</t>
  </si>
  <si>
    <t xml:space="preserve"> К. ОЛЕГ ПАВЛОВИЧ</t>
  </si>
  <si>
    <t>С. Константин Витальевич</t>
  </si>
  <si>
    <t>З. ЕЛЕНА ВЛАДИМИРОВНА</t>
  </si>
  <si>
    <t>С. МАРИЯ АЛЕКСАНДРОВНА</t>
  </si>
  <si>
    <t>Х. СВЕТЛАНА ВЛАДИМИРОВНА</t>
  </si>
  <si>
    <t>И. ЮЛИЯ ВЛАДИМИРОВНА</t>
  </si>
  <si>
    <t>Г. СЕРГЕЙ СЕРГЕЕВИЧ</t>
  </si>
  <si>
    <t>М. СОФИЯ ВАЛЕРЬЕВНА</t>
  </si>
  <si>
    <t>И. ОЛЕСЯ ВЛАДИМИРОВНА</t>
  </si>
  <si>
    <t>А. Константин Игоревич</t>
  </si>
  <si>
    <t>М. Альбина Наильевна</t>
  </si>
  <si>
    <t>А. Роман Юрьевич</t>
  </si>
  <si>
    <t>М. ЯРОСЛАВ ИГОРЕВИЧ</t>
  </si>
  <si>
    <t>С. МИХАИЛ АНДРЕЕВИЧ</t>
  </si>
  <si>
    <t>К. Денис Геннадьевич</t>
  </si>
  <si>
    <t>Б. Юрий Андреевич</t>
  </si>
  <si>
    <t>Р. Евгений Вячеславович</t>
  </si>
  <si>
    <t xml:space="preserve">М. Дмитрий Юрьевич </t>
  </si>
  <si>
    <t xml:space="preserve">А. Ирина Рафаэлевна </t>
  </si>
  <si>
    <t xml:space="preserve">С. Виталий Николаевич </t>
  </si>
  <si>
    <t xml:space="preserve">К. ОЛЕГ СЕРГЕЕВИЧ </t>
  </si>
  <si>
    <t>Н.а Алексей Сергеевич</t>
  </si>
  <si>
    <t>К. Александр Анатольевич</t>
  </si>
  <si>
    <t>Б. ЕЛЕНА АЛЕКСЕЕВНА</t>
  </si>
  <si>
    <t>Е. ДЕНИС ЕВГЕНЬЕВИЧ</t>
  </si>
  <si>
    <t>С. Екатерина Евгеньевна</t>
  </si>
  <si>
    <t>А. Алексей Игоревич</t>
  </si>
  <si>
    <t>К. Юрий Викторович</t>
  </si>
  <si>
    <t>Г. ОЛЬГА КЛАВДИЕВНА</t>
  </si>
  <si>
    <t xml:space="preserve">А. Юлия Андреевна </t>
  </si>
  <si>
    <t>Д. ИНА КСЕНИЯ АНАТОЛЬЕВНА</t>
  </si>
  <si>
    <t>Б. ЮЛИЯ НИКОЛАЕВНА</t>
  </si>
  <si>
    <t>С. Алина Сергеевна</t>
  </si>
  <si>
    <t>К. НАТАЛЬЯ ЮРЬЕВНА</t>
  </si>
  <si>
    <t>С. Максим Вячеславович</t>
  </si>
  <si>
    <t>В. Алексей Геннадьевич</t>
  </si>
  <si>
    <t xml:space="preserve">Л. Елена Леонидовна </t>
  </si>
  <si>
    <t>М. ПАВЕЛ ЮРЬЕВИЧ</t>
  </si>
  <si>
    <t xml:space="preserve">Б. Елена Сергеевна </t>
  </si>
  <si>
    <t>М. АРТЕМ ВИКТОРОВИЧ</t>
  </si>
  <si>
    <t>В. КСЕНИЯ ЮРЬЕВНА</t>
  </si>
  <si>
    <t>М. АРТЕМ АНДРЕЕВИЧ</t>
  </si>
  <si>
    <t>К. ВЕРА ВИКТОРОВНА</t>
  </si>
  <si>
    <t xml:space="preserve">В. Елена Константиновна </t>
  </si>
  <si>
    <t>О. Елена Андреевна</t>
  </si>
  <si>
    <t>П. ИВАН ЮРЬЕВИЧ</t>
  </si>
  <si>
    <t>Н. АЛЕНА ИВАНОВНА</t>
  </si>
  <si>
    <t>Р. ВИКТОР ЮРЬЕВИЧ</t>
  </si>
  <si>
    <t>И. Иван Иванович</t>
  </si>
  <si>
    <t>Р. Артем Александрович</t>
  </si>
  <si>
    <t xml:space="preserve">Г. Владимир Андреевич </t>
  </si>
  <si>
    <t>Б. ИРИНА ВЛАДИМИРОВНА</t>
  </si>
  <si>
    <t>К. Роман Владимирович</t>
  </si>
  <si>
    <t>И. Валерия Викторовна</t>
  </si>
  <si>
    <t xml:space="preserve">Б. Светлана Сергеевна </t>
  </si>
  <si>
    <t>Я. ИННА АЛЕКСАНДРОВНА</t>
  </si>
  <si>
    <t>И. ИРИНА БОРИСОВНА</t>
  </si>
  <si>
    <t>У. НАТАЛИЯ АЛЕКСАНДРОВНА</t>
  </si>
  <si>
    <t xml:space="preserve">Б. Алексей Михайлович </t>
  </si>
  <si>
    <t>К. МАРИНА ЮРЬЕВНА</t>
  </si>
  <si>
    <t>Б. ИВАН ПАВЛОВИЧ</t>
  </si>
  <si>
    <t xml:space="preserve">М. Татьяна Алексеевна </t>
  </si>
  <si>
    <t>К. ПАВЕЛ ВЛАДИМИРОВИЧ</t>
  </si>
  <si>
    <t xml:space="preserve">С. Виталий Витальевич </t>
  </si>
  <si>
    <t>Анонимное пожнртвование</t>
  </si>
  <si>
    <t>М. АЛЛА ДМИТРИЕВНА</t>
  </si>
  <si>
    <t>С. ОЛЬГА ИВАНОВНА</t>
  </si>
  <si>
    <t>Я. СЕРГЕЙ МИХАЙЛОВИЧ</t>
  </si>
  <si>
    <t>Н. СВЕТЛАНА ГЕННАДЬЕВНА</t>
  </si>
  <si>
    <t>К. НАТАЛЬЯ ВЛАДИМИРОВНА</t>
  </si>
  <si>
    <t>М. ЮРИЙ АЛЕКСАНДРОВИЧ</t>
  </si>
  <si>
    <t>Г. АНДРЕЙ СЕРГЕЕВИЧ</t>
  </si>
  <si>
    <t>К. АННА АЛЕКСАНДРОВНА</t>
  </si>
  <si>
    <t>И. ТАТЬЯНА ВАЛЕНТИНОВНА</t>
  </si>
  <si>
    <t xml:space="preserve">К. Татьяна Александровна </t>
  </si>
  <si>
    <t>Л. НАТАЛЬЯ АЛЕКСАНДРОВНА</t>
  </si>
  <si>
    <t>П. Екатерина Владимировна</t>
  </si>
  <si>
    <t>Г. НАТАЛЬЯ ЮРЬЕВНА</t>
  </si>
  <si>
    <t>И. ТАТЬЯНА БОРИСОВНА</t>
  </si>
  <si>
    <t>И. АЛЕКСЕЙ ФЕДОРОВИЧ</t>
  </si>
  <si>
    <t>Н. ЕЛЕНА ВЛАДИМИРОВНА</t>
  </si>
  <si>
    <t>Д. КСЕНИЯ АНАТОЛЬЕВНА</t>
  </si>
  <si>
    <t>Ш. ЖАННА ВЛАДИМИРОВНА</t>
  </si>
  <si>
    <t>П. Кирилл Андреевич</t>
  </si>
  <si>
    <t>Ю. СВЕТЛАНА БОРИСОВНА</t>
  </si>
  <si>
    <t>Н. ЛАРИСА СЕРГЕЕВНА</t>
  </si>
  <si>
    <t xml:space="preserve">Ш. Ленар Назибович </t>
  </si>
  <si>
    <t>К. ИГОРЬ ВЛАДИМИРОВИЧ</t>
  </si>
  <si>
    <t>К. ОЛЬГА ВЛАДИМИРОВНА</t>
  </si>
  <si>
    <t>Д. МИХАИЛ ВИКТОРОВИЧ</t>
  </si>
  <si>
    <t>Г. РИНА АННА ИЛЬИНИЧНА</t>
  </si>
  <si>
    <t>Д. АЛЕКСАНДР СЕРГЕЕВИЧ</t>
  </si>
  <si>
    <t>Я. ЮЛИЯ АНАТОЛЬЕВНА</t>
  </si>
  <si>
    <t>Л. ЛАРИСА ИВАНОВНА</t>
  </si>
  <si>
    <t>К. ГЕОРГИЙ СЕРГЕЕВИЧ</t>
  </si>
  <si>
    <t>К. ДЕНИС НИКОЛАЕВИЧ</t>
  </si>
  <si>
    <t>К. ПАВЕЛ ВЕНИАМИНОВИЧ</t>
  </si>
  <si>
    <t>С. Виталий Витальевич</t>
  </si>
  <si>
    <t>Т. ЕЛЕНА НИКОЛАЕВНА</t>
  </si>
  <si>
    <t>С. ТАМАРА ДМИТРИЕВНА</t>
  </si>
  <si>
    <t>К. МАРИЯ АЛЕКСАНДРОВНА</t>
  </si>
  <si>
    <t>Ф. Максим Александрович</t>
  </si>
  <si>
    <t>К. ОКСАНА АЛЕКСАНДРОВНА</t>
  </si>
  <si>
    <t xml:space="preserve">О. ЕВГЕНИЙ ГЕННАДЬЕВИЧ </t>
  </si>
  <si>
    <t>С. АЛЕКСАНДР ЮРЬЕВИЧ</t>
  </si>
  <si>
    <t>К. ЛЕВОН ГЕОРГИЕВИЧ</t>
  </si>
  <si>
    <t>Ф. ВЕРА ВЛАДИМИРОВНА</t>
  </si>
  <si>
    <t xml:space="preserve"> В. СЕРГЕЙ ВЛАДИМИРОВИЧ</t>
  </si>
  <si>
    <t>К. Владимир Александрович</t>
  </si>
  <si>
    <t xml:space="preserve">Г. АННА ЮРЬЕВНА </t>
  </si>
  <si>
    <t>Б. ТАТЬЯНА ЮРЬЕВНА</t>
  </si>
  <si>
    <t xml:space="preserve">Ч. Ольга Николаевна </t>
  </si>
  <si>
    <t xml:space="preserve">Х. Ирина Владимировна </t>
  </si>
  <si>
    <t>Ш. Алексей Алексеевич</t>
  </si>
  <si>
    <t xml:space="preserve">Г. ВИКТОР ТИМОФЕЕВИЧ </t>
  </si>
  <si>
    <t>Я. ИВАН АНАТОЛЬЕВИЧ</t>
  </si>
  <si>
    <t>А. ЕЛЕНА ВАСИЛЬЕВНА</t>
  </si>
  <si>
    <t xml:space="preserve">С. Екатерина Игоревна </t>
  </si>
  <si>
    <t>Ш. СВЕТЛАНА ЕВГЕНЬЕВНА</t>
  </si>
  <si>
    <t>Ч. АЛЕКСАНДР СЕРГЕЕВИЧ</t>
  </si>
  <si>
    <t xml:space="preserve">Е. Лариса Александровна </t>
  </si>
  <si>
    <t>У. НАТАЛЬЯ АНАТОЛЬЕВНА</t>
  </si>
  <si>
    <t>К. НАТАЛЬЯ ВАСИЛЬЕВНА</t>
  </si>
  <si>
    <t>Б. ЕЛЕНА ВИКТОРОВНА</t>
  </si>
  <si>
    <t>Д. НАДЕЖДА АЛЕКСЕЕВНА</t>
  </si>
  <si>
    <t>М. Елена Николаевна</t>
  </si>
  <si>
    <t xml:space="preserve">В. ШИНИН ЕВГЕНИЙ </t>
  </si>
  <si>
    <t>П. Сергей Сергеевич</t>
  </si>
  <si>
    <t>К. Андрей Васильевич</t>
  </si>
  <si>
    <t>С. КСЕНИЯ ВАЛЕРЬЕВНА</t>
  </si>
  <si>
    <t>Д. ЕКАТЕРИНА ВЛАДИСЛАВОВНА</t>
  </si>
  <si>
    <t>Б. ДЕНИС ВАСИЛЬЕВИЧ</t>
  </si>
  <si>
    <t>Б. ОБЫЛЬСКАЯ КСЕНИЯ ИГОРЕВНА</t>
  </si>
  <si>
    <t>Л. ИГОРЬ ГЕННАДЬЕВИЧ</t>
  </si>
  <si>
    <t>Ж. Елена Юрьевна</t>
  </si>
  <si>
    <t>А. Светлана Витальевна</t>
  </si>
  <si>
    <t>Ф. ИГОРЬ ВЛАДИМИРОВИЧ</t>
  </si>
  <si>
    <t>И. Сергей Валерьевич</t>
  </si>
  <si>
    <t>К. ВИКТОРИЯ СЕРГЕЕВНА</t>
  </si>
  <si>
    <t>П. ЕЛЕНА АЛЕКСАНДРОВНА</t>
  </si>
  <si>
    <t>Б. НИКИТА НИКОЛАЕВИЧ</t>
  </si>
  <si>
    <t>А. ЕГОР ВАДИМОВИЧ</t>
  </si>
  <si>
    <t xml:space="preserve">Г. Элдари Октайевич </t>
  </si>
  <si>
    <t>Ф. ЕЛЕНА ВИКТОРОВНА</t>
  </si>
  <si>
    <t>Г. ОЛЬГА НИКОЛАЕВНА</t>
  </si>
  <si>
    <t>Ч. ЕЛЕНА ЮРЬЕВНА</t>
  </si>
  <si>
    <t>Е. Вадим Викторович</t>
  </si>
  <si>
    <t>Д. ТАТЬЯНА АЛЕКСАНДРОВНА</t>
  </si>
  <si>
    <t xml:space="preserve">Л. Павел Петрович </t>
  </si>
  <si>
    <t>Б. ЕВГЕНИЙ ИГОРЕВИЧ</t>
  </si>
  <si>
    <t>Ш. Ольга Анатольевна</t>
  </si>
  <si>
    <t>Р. ИГОРЬ НИКОЛАЕВИЧ</t>
  </si>
  <si>
    <t>Ш. Лания Фарисовна</t>
  </si>
  <si>
    <t>Ш. Нина Ивановна</t>
  </si>
  <si>
    <t>Т. ДМИТРИЙ АЛЕКСАНДРОВИЧ</t>
  </si>
  <si>
    <t>Е. Игорь Николаевич</t>
  </si>
  <si>
    <t xml:space="preserve">А. Зифина Зайнулловна </t>
  </si>
  <si>
    <t>П. ЕВГЕНИЙ ВЛАДИМИРОВИЧ</t>
  </si>
  <si>
    <t>П. СЕРГЕЙ ИВАНОВИЧ</t>
  </si>
  <si>
    <t>Е. Дмитрий Александрович</t>
  </si>
  <si>
    <t>Т. Виктория Владимировна</t>
  </si>
  <si>
    <t>П. ИРИНА ВАЛЕРЬЕВНА</t>
  </si>
  <si>
    <t xml:space="preserve">Благотворительные пожертвования собранные в ящики для сбора пожертвований на спектакле "Стеклянный зверинец" в проекте "Театр которого нет"  в центре "Хохловка" 29.09.16 </t>
  </si>
  <si>
    <t>С СТАНИСЛАВ ВАЛЕРЬЕВИЧ</t>
  </si>
  <si>
    <t>С. СТАНИСЛАВ ВАЛЕРЬЕВИЧ</t>
  </si>
  <si>
    <t xml:space="preserve">Ч. АНТОН СЕРГЕЕВИЧ </t>
  </si>
  <si>
    <t xml:space="preserve">Благотворительные пожертвования, собранные в ящики для сбора пожертвований на закрытом показе фильма "Хороший мальчик" в кинотеатре "Кунцево Плаза" 18.10.16 </t>
  </si>
  <si>
    <t>К. АНДРЕЙ АЛЕКСАНДРОВИЧ</t>
  </si>
  <si>
    <t>Т. Вадим Викторович</t>
  </si>
  <si>
    <t xml:space="preserve">Р. Ольга Михайловна </t>
  </si>
  <si>
    <t>С. Елена Александровна</t>
  </si>
  <si>
    <t>С. Владимир Николаевич</t>
  </si>
  <si>
    <t xml:space="preserve">Р. АЛЕСЯ АЛЕКСАНДРОВНА </t>
  </si>
  <si>
    <t>С. Ксения Евгеньевна</t>
  </si>
  <si>
    <t xml:space="preserve">Ж. НАТАЛЬЯ ВИКТОРОВНА </t>
  </si>
  <si>
    <t xml:space="preserve">Е ВАЛЕНТИН ВИТАЛЬЕВИЧ </t>
  </si>
  <si>
    <t xml:space="preserve">С Виталий Витальевич </t>
  </si>
  <si>
    <t>Благотворительные пожертвования, собранные в ящики для сбора пожертвований наспектакле "Господин Хороший" в Крокус Сити Холл 20.10.16</t>
  </si>
  <si>
    <t>П. ЮЛИЯ МИХАЙЛОВНА</t>
  </si>
  <si>
    <t>У. АНАСТАСИЯ ЕВГЕНЬЕВНА</t>
  </si>
  <si>
    <t>Б. ЛАУРА ИСБЕНДИЯР КЫЗЫ</t>
  </si>
  <si>
    <t>М. АННА АНАТОЛЬЕВНА</t>
  </si>
  <si>
    <t>С. РЕГИНА ЕВГЕНЬЕВНА</t>
  </si>
  <si>
    <t>А. Виктор Александрович</t>
  </si>
  <si>
    <t>Б. Александр Андреевич</t>
  </si>
  <si>
    <t>И. НАТАЛЬЯ НИКОЛАЕВНА</t>
  </si>
  <si>
    <t>Б. СВЕТЛАНА МИХАЙЛОВНА</t>
  </si>
  <si>
    <t>Х. ДЕНИС ВИКТОРОВИЧ</t>
  </si>
  <si>
    <t xml:space="preserve">Д. НАТАЛЬЯ МИХАЙЛОВНА </t>
  </si>
  <si>
    <t>Т. АЛЕКСАНДР ВЛАДИМИРОВИЧ</t>
  </si>
  <si>
    <t xml:space="preserve">З. Ксения Владимировна </t>
  </si>
  <si>
    <t>В. ЯНИНА АЛЕКСЕЕВНА</t>
  </si>
  <si>
    <t>К. СВЕТЛАНА АЛЕКСАНДРОВНА</t>
  </si>
  <si>
    <t>И. Владислав Вячеславович</t>
  </si>
  <si>
    <t>Ш. Татьяна Александровна</t>
  </si>
  <si>
    <t>К. Наталья Александровна</t>
  </si>
  <si>
    <t>Я. ЕКАТЕРИНА АНДРЕЕВНА</t>
  </si>
  <si>
    <t>Д. ОЛЬГА ВЛАДИМИРОВНА</t>
  </si>
  <si>
    <t>Я. ОЛЬГА НИКОЛАЕВНА</t>
  </si>
  <si>
    <t>П.Наталья Александровна</t>
  </si>
  <si>
    <t xml:space="preserve">М. Иван Евгеньевич </t>
  </si>
  <si>
    <t>З. АЛЕКСАНДР НИКОЛАЕВИЧ</t>
  </si>
  <si>
    <t xml:space="preserve">Н. Валерия Олеговна </t>
  </si>
  <si>
    <t>Б.ТАТЬЯНА ИВАНОВНА</t>
  </si>
  <si>
    <t>К. ЕЛЕНА ВАСИЛЬЕВНА</t>
  </si>
  <si>
    <t>И. Дмитрий Леонидович</t>
  </si>
  <si>
    <t>М. ИРИНА АЛЕКСЕЕВНА</t>
  </si>
  <si>
    <t>З. ИЛЬМИРА МАХМУТОВНА</t>
  </si>
  <si>
    <t>Е. НАДЕЖДА ПАВЛОВНА</t>
  </si>
  <si>
    <t>С. ЕЛЕНА БОРИСОВНА</t>
  </si>
  <si>
    <t>К. НАТАЛЬЯ АЛЕКСАНДРОВНА</t>
  </si>
  <si>
    <t>В. ГАЛИНА АФАНАСЬЕВНА</t>
  </si>
  <si>
    <t>И. СВЕТЛАНА ГЕННАДЬЕВНА</t>
  </si>
  <si>
    <t>М. Марат Сергеевич</t>
  </si>
  <si>
    <t>А. АЛЬБЕРТ НИКОЛАЕВИЧ</t>
  </si>
  <si>
    <t>З. Данил Вадимович</t>
  </si>
  <si>
    <t>А. Илья Владимирович</t>
  </si>
  <si>
    <t>К. ЕЛЕНА ВИКТОРОВНА</t>
  </si>
  <si>
    <t>З.ДМИТРИЙ КОНСТАНТИНОВИЧ</t>
  </si>
  <si>
    <t>Г. ЕЛЕНА АНАТОЛЬЕВНА</t>
  </si>
  <si>
    <t>П. МАРИНА АНАТОЛЬЕВНА</t>
  </si>
  <si>
    <t>Оплата за препарат Темодал для Кондрашова Роберта</t>
  </si>
  <si>
    <t>Оплата медицинских препаратов для Колчаевой Елизаветы</t>
  </si>
  <si>
    <t>Оплата медицинских препаратов для Бореевой Дарины</t>
  </si>
  <si>
    <t>Оплата медицинских препаратов для Решетовой Анастасии</t>
  </si>
  <si>
    <t>Оплата медицинских препаратов для Весельского Игоря</t>
  </si>
  <si>
    <t xml:space="preserve">Оплата медицинских препаратов для Кузнецовой Полины </t>
  </si>
  <si>
    <t>Оплата медицинских препаратов для Казанова Леонида</t>
  </si>
  <si>
    <t>Оплата медицинских препаратов для Горшковой Валерии</t>
  </si>
  <si>
    <t xml:space="preserve">Оплата медицинских препаратов для Смирнова Семёна </t>
  </si>
  <si>
    <t>Оплата за аренду оборудования  для Лозицкого Ильи</t>
  </si>
  <si>
    <t xml:space="preserve">Оплата медицинских препаратов для Колчаевой Елизаветы </t>
  </si>
  <si>
    <t>Оплата медицинских препаратов для Смирнова Семёна</t>
  </si>
  <si>
    <t>Оплата лечения Зекиряева Алима</t>
  </si>
  <si>
    <t>Оплата медицинских препаратов для Кравченко Алины</t>
  </si>
  <si>
    <t xml:space="preserve">Оплата медицинских препаратов для Саакяна Оганнеса </t>
  </si>
  <si>
    <t>Оплата медицинских препаратов для Сироштан Ульяны</t>
  </si>
  <si>
    <t>Оплата медицинских препаратов для Чаторова Ильи</t>
  </si>
  <si>
    <t>Оплата медицинских препаратов для Анисимова Романа</t>
  </si>
  <si>
    <t>Оплата медицинских препаратов для Доман Дарьи</t>
  </si>
  <si>
    <t>Оплата медицинских препаратов для Гориной Ульяны</t>
  </si>
  <si>
    <t>Оплата медицинских препаратов для Нефедовой Софии</t>
  </si>
  <si>
    <t>Оплата медицинских препаратов для Морозова Ивана</t>
  </si>
  <si>
    <t>Оплата медицинских препаратов для Ткача Дмитрия</t>
  </si>
  <si>
    <t xml:space="preserve">Оплата медицинских препаратов для Кунгиной Анастасии </t>
  </si>
  <si>
    <t>Оплата медицинских препаратов для Аджикильдеевой Яны</t>
  </si>
  <si>
    <t>Оплата медицинских препаратов для Суворовой Александры</t>
  </si>
  <si>
    <t>Оплата медицинских препаратов для Маньшина Алексея</t>
  </si>
  <si>
    <t xml:space="preserve">Оплата медицинских препаратов для Сенько Карины </t>
  </si>
  <si>
    <t>Оплата медицинских препаратов для Гаськовой Ольги</t>
  </si>
  <si>
    <t>Оплата медицинских препаратов для Решетникова Максима</t>
  </si>
  <si>
    <t>Оплата медицинских препаратов для Каманина Александра</t>
  </si>
  <si>
    <t>Оплата медицинских препаратов для Саркисяна Артёма</t>
  </si>
  <si>
    <t xml:space="preserve">Оплата медицинских препаратов для Усмановой Марьям </t>
  </si>
  <si>
    <t>Оплата медицинских препаратов для Ахмедхановой Саиды</t>
  </si>
  <si>
    <t>Оплата медицинских препаратов для Мустафаева Наримана</t>
  </si>
  <si>
    <t>Оплата медицинских препаратов для Мехоношина Ярослава</t>
  </si>
  <si>
    <t>Оплата медицинских препаратов для Усмановой Марьям</t>
  </si>
  <si>
    <t>Оплата медицинских препаратов для Агапова Артёма</t>
  </si>
  <si>
    <t xml:space="preserve">Оплата медицинских препаратов для Ярыгина Дмитрия </t>
  </si>
  <si>
    <t>Оплата медицинских препаратов для Зекиряева Алима</t>
  </si>
  <si>
    <t xml:space="preserve">Оплата медицинских препаратов для Мизина Матвея </t>
  </si>
  <si>
    <t>Оплата медицинских препаратов для Ходыревой Татьяны</t>
  </si>
  <si>
    <t>Оплата медицинских препаратов для Клещева Ивана</t>
  </si>
  <si>
    <t>Оплата медицинских препаратов для Устоева Турабека</t>
  </si>
  <si>
    <t>Оплата медицинских препаратов для Кондрашова Роберта</t>
  </si>
  <si>
    <t xml:space="preserve">Оплата лечения Шакирова Амира </t>
  </si>
  <si>
    <t xml:space="preserve">Оплата обследования Акбаева Керама </t>
  </si>
  <si>
    <t>Оплата обследования Бессоновой Полины</t>
  </si>
  <si>
    <t>Оплата обследования Князева Григория</t>
  </si>
  <si>
    <t xml:space="preserve">Оплата обследования Горанчича Максима </t>
  </si>
  <si>
    <t xml:space="preserve">Оплата обследования Белякова Сергея </t>
  </si>
  <si>
    <t xml:space="preserve">Оплата обследования Ахмедхановой Саиды </t>
  </si>
  <si>
    <t xml:space="preserve">Оплата обследования Габдрахманова Амира </t>
  </si>
  <si>
    <t>Оплата обследования Мукимова Муродшера</t>
  </si>
  <si>
    <t>Оплата медицинских препаратов  для Бетеева Давида</t>
  </si>
  <si>
    <t xml:space="preserve">Оплата обследования Лазарева Сергея </t>
  </si>
  <si>
    <t xml:space="preserve">Оплата обследования Нутрихина Богдана </t>
  </si>
  <si>
    <t>Оплата за лечение Попыванова Артемия</t>
  </si>
  <si>
    <t xml:space="preserve">Оплата  лечения Морозова Ивана </t>
  </si>
  <si>
    <t xml:space="preserve">Оплата медицинских препаратов для Тимченко Артема </t>
  </si>
  <si>
    <t>Оплата лечения Сизовой Алины</t>
  </si>
  <si>
    <t>Оплата лечения Жорника Павла</t>
  </si>
  <si>
    <t xml:space="preserve">Оплата медицинских препаратов  для Будрецова Тимофея </t>
  </si>
  <si>
    <t>Оплата лечения Бадикян Моники</t>
  </si>
  <si>
    <t xml:space="preserve">Оплата медицинских препаратов для Зекиряева Алима </t>
  </si>
  <si>
    <t>Оплата  лечения Чеботарева Евгения</t>
  </si>
  <si>
    <t xml:space="preserve">Оплата лечения Назарова Косима </t>
  </si>
  <si>
    <t xml:space="preserve">Оплата лечения Мирзаева Самира </t>
  </si>
  <si>
    <t xml:space="preserve">Оплата лечения Корневой Варвары </t>
  </si>
  <si>
    <t>Оплата лечения Фоминой Ксении</t>
  </si>
  <si>
    <t xml:space="preserve">Оплата медицинских препаратов для Сербо Ивана </t>
  </si>
  <si>
    <t>Оплата медицинских препаратов для Куликова Глеба</t>
  </si>
  <si>
    <t xml:space="preserve">Оплата медицинских препаратов для Рудова Василия </t>
  </si>
  <si>
    <t>Оплата медицинских препаратов для Саркисяна Артема</t>
  </si>
  <si>
    <t>Оплата медицинских препаратов для Оселедько Алины</t>
  </si>
  <si>
    <t>Оплата медицинских препаратов для Ахмедовой Кабиры</t>
  </si>
  <si>
    <t xml:space="preserve">Оплата обследования Сметанина Руслана </t>
  </si>
  <si>
    <t xml:space="preserve">Оплата медицинских препаратов для Гаськовой Ольги </t>
  </si>
  <si>
    <t>Оплата обследования для Киреевой Миланы Игоревны</t>
  </si>
  <si>
    <t>Оплата обследования для Кузьмичева Виктора Сергеевича</t>
  </si>
  <si>
    <t xml:space="preserve">Оплата обследования Малова Никиты </t>
  </si>
  <si>
    <t xml:space="preserve">Оплата медицинских препаратов для Баймагамбетовой Нурай </t>
  </si>
  <si>
    <t>Оплата медицинских препаратов для Пономаренко Юлии</t>
  </si>
  <si>
    <t xml:space="preserve">Оплата лечения Попыванова Артемия </t>
  </si>
  <si>
    <t xml:space="preserve">Оплата медицинских препаратов для Балашовой Елизаветы </t>
  </si>
  <si>
    <t xml:space="preserve">Оплата лечения Морозова Ивана </t>
  </si>
  <si>
    <t xml:space="preserve">Оплата лечения Баширова Романа </t>
  </si>
  <si>
    <t>Оплата медицинских препаратов для Гайсарова Александра</t>
  </si>
  <si>
    <t>Оплата  лечения Смирнова Семена</t>
  </si>
  <si>
    <t>Оплата лечения Папакина Антона</t>
  </si>
  <si>
    <t>Оплата лечения Папакина  Антона</t>
  </si>
  <si>
    <t>Оплата обследования Саакяна Оганнеза</t>
  </si>
  <si>
    <t>Оплата обследования Елькиной Дарьи</t>
  </si>
  <si>
    <t>Оплата лечения Ярош Анастасия</t>
  </si>
  <si>
    <t>Оплата обследования Шемарыкина Игоря</t>
  </si>
  <si>
    <t>Оплата обследования Васильевой Софья</t>
  </si>
  <si>
    <t>Оплата обследования Сагитовой Салихат</t>
  </si>
  <si>
    <t>Оплата обследования Самбиева Ислама</t>
  </si>
  <si>
    <t>Оплата  лечения Мирзаевой Амины</t>
  </si>
  <si>
    <t>Оплата  лечения Агаева Эмиля</t>
  </si>
  <si>
    <t>Оплата  лечения Бадикян Моники</t>
  </si>
  <si>
    <t>Оплата лечения Сироштан Ульяны</t>
  </si>
  <si>
    <t>Оплата лечения Аджикильдеевой Яны</t>
  </si>
  <si>
    <t>Оплата лечения Карпачевой Алины</t>
  </si>
  <si>
    <t>Оплата лечения Марукян Мариам</t>
  </si>
  <si>
    <t>Оплата лечения Смирнова Семена</t>
  </si>
  <si>
    <t xml:space="preserve">Оплата медицинских препаратов для Аджикильдеевой Яны </t>
  </si>
  <si>
    <t>Оплата обследования для Колчаевой Елизаветы</t>
  </si>
  <si>
    <t>Оплата лечения Анисимова Романа</t>
  </si>
  <si>
    <t>Оплата обследования для Марчевой Полины</t>
  </si>
  <si>
    <t xml:space="preserve"> Оплата  обследования для  Скрыпника Александра</t>
  </si>
  <si>
    <t>Оплата обследования для Ахмедовой Кабиры</t>
  </si>
  <si>
    <t>Оплата обследования для Байрамовой Гумру</t>
  </si>
  <si>
    <t xml:space="preserve">Оплата обследования для Зотова Захара </t>
  </si>
  <si>
    <t>Оплата обследование для Патрина Александра</t>
  </si>
  <si>
    <t>Оплата железнодорожных билетов  Москва-Астрахань для Ахмедова Кабиры и сопровождающего лица</t>
  </si>
  <si>
    <t>Оплатамедицинской транспортировки для Деревянко Артёма</t>
  </si>
  <si>
    <t>Оплата расходных медицинских материалов для Бетеева Давида</t>
  </si>
  <si>
    <t>Оплата  обследования для Сусловой Елизаветы Александровны</t>
  </si>
  <si>
    <t xml:space="preserve">Оплатамедицинских препаратов для Корнюхина Михаила </t>
  </si>
  <si>
    <t>Оплата  медицинских расходных материалов для Гасратовой Сабины</t>
  </si>
  <si>
    <t>Оплата  обследования для Ивановой Анны</t>
  </si>
  <si>
    <t>Оплата  обследования для Шевцова Никиты</t>
  </si>
  <si>
    <t xml:space="preserve">Оплата  обследования для Закировой Альбины </t>
  </si>
  <si>
    <t>Оплата  обследования для Баймагамбетовой Нурай</t>
  </si>
  <si>
    <t>Оплата  обследования  для Локтианова Ильи</t>
  </si>
  <si>
    <t>Оплата медицинских  препаратов для Мирзокаримовой Амины</t>
  </si>
  <si>
    <t xml:space="preserve">Оплата авиабилетов Актау-Санкт-Петербург для Баймагамбетовой Нурай и сопровождающего лица </t>
  </si>
  <si>
    <t>Оплата  авиабилетов Москва-Актау для Баймагамбетовой Нурай и сопровождающего лица</t>
  </si>
  <si>
    <t>Оплата обследования Эшонбобоева Баходурходжы</t>
  </si>
  <si>
    <t>Оплата лечения Будрецова Тимофея</t>
  </si>
  <si>
    <t>Оплата  лечения Ярахмедова Ярахмед</t>
  </si>
  <si>
    <t>Оплата железнодорожных билеты Москва-Николаев для Нефедовой Софии и сопровождающего лица</t>
  </si>
  <si>
    <t>Оплата железнодорожных билетов Москва-Актобе для Горбачева Виктора и сопровождающего лица</t>
  </si>
  <si>
    <t xml:space="preserve">Оплата  авиабилетов Жезказган-Москва для Печенюк Любови и сопровождающего лица </t>
  </si>
  <si>
    <t>Оплата авиабилетов  Волгоград-Москва-Волгоград для Гордиенко Ильи и сопровождающего лица</t>
  </si>
  <si>
    <t>Оплата  авиабилетов Москва-Кызылорда для Гичиева Мохмада и сопровождающего лица</t>
  </si>
  <si>
    <t>Оплата обследования для Антоновой Агаты, Бойко Максима, Еськова Даниила, Двенахова Макара, Митрофанова Ивана, Сизовой Алины, Пархимович Даниила, Астахова Дениса, Омеляшко Дмирия, Проказникова Матвея, Козловой Марии, Безруковой Елизаветы, Абрамовой Арины, Ломова Кирилла, Лиляк Ярослава</t>
  </si>
  <si>
    <t>Оплата медицинских расходных материалов для Будрецова Тимофея</t>
  </si>
  <si>
    <t>Оплата медицинских  расходных материалов для Кузнецовой Полины</t>
  </si>
  <si>
    <t>Оплата медицинских  расходных материалов для Кравченко Алины</t>
  </si>
  <si>
    <t xml:space="preserve">Оплата медицинских  расходных материалов для Кравченко Алины </t>
  </si>
  <si>
    <t>Оплата обследования Пулатова Мухаммада</t>
  </si>
  <si>
    <t>Оплата  лечения Ильин Иоанны</t>
  </si>
  <si>
    <t>Оплата лечения Бетеева Давида</t>
  </si>
  <si>
    <t xml:space="preserve">Оплата медицинских расходных материалов для Сербо Ивана </t>
  </si>
  <si>
    <t>Оплата лечения Балабановой Агаты</t>
  </si>
  <si>
    <t>О. Владимир Александрович</t>
  </si>
  <si>
    <t>Благотворительные пожертвования собранные в ящики для сбора пожертвований на спектакле "Поколение Маугли" в Кремле 01.09.2016</t>
  </si>
  <si>
    <t>Терминал</t>
  </si>
  <si>
    <t>Сумма комиссии</t>
  </si>
  <si>
    <t>Итого</t>
  </si>
  <si>
    <t>П. Людмила</t>
  </si>
  <si>
    <t>Р. Наталья</t>
  </si>
  <si>
    <t>М. Денис</t>
  </si>
  <si>
    <t>К. Владимир</t>
  </si>
  <si>
    <t>Х. Амирхан</t>
  </si>
  <si>
    <t>Р. Ольга</t>
  </si>
  <si>
    <t>Т. Алексей</t>
  </si>
  <si>
    <t>Ш. Валентина</t>
  </si>
  <si>
    <t>Г. Максим</t>
  </si>
  <si>
    <t>A. Damir</t>
  </si>
  <si>
    <t>B. Natalia</t>
  </si>
  <si>
    <t xml:space="preserve">К.Oleg </t>
  </si>
  <si>
    <t xml:space="preserve">R. Lubow </t>
  </si>
  <si>
    <t>Я. Сергей</t>
  </si>
  <si>
    <t xml:space="preserve">Н. Hanna </t>
  </si>
  <si>
    <t>Р. Антон</t>
  </si>
  <si>
    <t>Р. Marina</t>
  </si>
  <si>
    <t xml:space="preserve">F. Dmitry </t>
  </si>
  <si>
    <t xml:space="preserve">V. Julia </t>
  </si>
  <si>
    <t>У. Антон</t>
  </si>
  <si>
    <t>С. Елизавета</t>
  </si>
  <si>
    <t>P. Leonid</t>
  </si>
  <si>
    <t>Ж. Гульнара</t>
  </si>
  <si>
    <t xml:space="preserve">D. Sergej </t>
  </si>
  <si>
    <t>Б. Ника</t>
  </si>
  <si>
    <t>С. Екатерина</t>
  </si>
  <si>
    <t>Б. Виктория</t>
  </si>
  <si>
    <t xml:space="preserve">D. Maria </t>
  </si>
  <si>
    <t>Ш.  Дядя</t>
  </si>
  <si>
    <t>М. Алексей</t>
  </si>
  <si>
    <t xml:space="preserve">M. Tatiana </t>
  </si>
  <si>
    <t>В. Александр</t>
  </si>
  <si>
    <t>Т. Александр</t>
  </si>
  <si>
    <t xml:space="preserve">К. Oleg </t>
  </si>
  <si>
    <t>Ч. Андрей</t>
  </si>
  <si>
    <t>Р. Олеся</t>
  </si>
  <si>
    <t>С. Мария</t>
  </si>
  <si>
    <t>А. Ксения</t>
  </si>
  <si>
    <t>Р. Елена</t>
  </si>
  <si>
    <t>Р. Николай</t>
  </si>
  <si>
    <t>м. Alexander</t>
  </si>
  <si>
    <t xml:space="preserve">Н. Аlina </t>
  </si>
  <si>
    <t>A.i Irline</t>
  </si>
  <si>
    <t>К. Liudmyla</t>
  </si>
  <si>
    <t xml:space="preserve">G. Marina </t>
  </si>
  <si>
    <t xml:space="preserve"> I. Halina</t>
  </si>
  <si>
    <t>Оплата медицинских расходных материалов для Гасратовой Сабины</t>
  </si>
  <si>
    <t>Оплата медицинских расходных материалов для Григорьева Матвея</t>
  </si>
  <si>
    <t xml:space="preserve">Оплата медицинских расходных материалов для Григорьева Матвея </t>
  </si>
  <si>
    <t xml:space="preserve">Оплата медицинских расходных материалов для Королевой Анастасии </t>
  </si>
  <si>
    <t>Оплата медицинских расходных медицинских для Свистунова Богдана</t>
  </si>
  <si>
    <t>Оплата медицинских расходных медицинских для Григорьева Матвея</t>
  </si>
  <si>
    <t xml:space="preserve">Оплата медицинских расходных медицинских для Жорника Павла </t>
  </si>
  <si>
    <t>Оплата медицинских расходных медицинских для Стрелкова Максима</t>
  </si>
  <si>
    <t xml:space="preserve">Оплата медицинских расходных материалов для Панфилова Артёма </t>
  </si>
  <si>
    <t>Оплата медицинских расходных материалов для Корнюхина Михаила</t>
  </si>
  <si>
    <t>Абонентская плата за короткий номер 7535</t>
  </si>
  <si>
    <t>Оплата за обследование Безызвестных Любови, Деревянко Артёма, Сусловой Елизаветы, Сулеймоновой Сафины Дондоковой Александры (Хайдельберг)</t>
  </si>
  <si>
    <t>*0437</t>
  </si>
  <si>
    <t>*0661</t>
  </si>
  <si>
    <t>ИП Шерстнев Виктор Викторович</t>
  </si>
  <si>
    <t>ООО "Контент"</t>
  </si>
  <si>
    <t>ООО "НПЦ Радуга"</t>
  </si>
  <si>
    <t>ООО "СТЭЛ"</t>
  </si>
  <si>
    <t>М ОКСАНА СТЕПАНОВНА</t>
  </si>
  <si>
    <t>ИП Симагин Михаил Русланович</t>
  </si>
  <si>
    <t>Ш. Ксения Александровна</t>
  </si>
  <si>
    <t>Б. ВЕРА АНАТОЛЬЕВНА</t>
  </si>
  <si>
    <t>М. ОКСАНА СТЕПАНОВНА</t>
  </si>
  <si>
    <t>Л. ДЕНИС ЮРЬЕВИЧ</t>
  </si>
  <si>
    <t>С. ТАТЬЯНА ВАЛЕРЬЕВНА</t>
  </si>
  <si>
    <t>П  АНДРЕЙ АНАТОЛЬЕВИЧ</t>
  </si>
  <si>
    <t>Х  ИВАН АЛЕКСАНДРОВИЧ</t>
  </si>
  <si>
    <t>К  МАРИЯ НИКОЛАЕВНА</t>
  </si>
  <si>
    <t>Д ВИТАЛИЙ МИРЗАХИДОВИЧ</t>
  </si>
  <si>
    <t>В АЛЕКСАНДР ЮРЬЕВИЧ</t>
  </si>
  <si>
    <t>А ОКСАНА ЯКОВЛЕВНА</t>
  </si>
  <si>
    <t>С ЕКАТЕРИНА ВЛАДИМИРОВНА</t>
  </si>
  <si>
    <t>Ч АЛЕКСАНДР ЮРЬЕВИЧ</t>
  </si>
  <si>
    <t>Т ТАМАРА ОЛЕГОВНА</t>
  </si>
  <si>
    <t>Л АЛЛА СЕРГЕЕВНА</t>
  </si>
  <si>
    <t>К ТАТЬЯНА АЛЕКСЕЕВНА</t>
  </si>
  <si>
    <t>Г НАДЕЖДА АНДРЕЕВНА</t>
  </si>
  <si>
    <t>С СВЕТЛАНА ПЕТРОВНА</t>
  </si>
  <si>
    <t>ИП Бондаренко Дмитрий Владимирович</t>
  </si>
  <si>
    <t>Б ВЕРА АНАТОЛЬЕВНА</t>
  </si>
  <si>
    <t>Х ЕВГЕНИЯ МАРСЕЛЕВНА</t>
  </si>
  <si>
    <t>К ЭЛИНА ИЛЬДАРОВНА</t>
  </si>
  <si>
    <t>К ГАЛИНА ИВАНОВНА</t>
  </si>
  <si>
    <t>З НАДЕЖДА ВИКТОРОВНА</t>
  </si>
  <si>
    <t>А ЕКАТЕРИНА ВИКТОРОВНА</t>
  </si>
  <si>
    <t>С ЖАННА СТАНИСЛАВОВНА</t>
  </si>
  <si>
    <t>Р Дарья Александровна</t>
  </si>
  <si>
    <t>П ВИКТОР АНАТОЛЬЕВИЧ</t>
  </si>
  <si>
    <t>К ТАТЬЯНА ВИКТОРОВНА</t>
  </si>
  <si>
    <t>Ж ЛИДИЯ ИВАНОВНА</t>
  </si>
  <si>
    <t>К РАМИЛЬ НАИЛЕВИЧ</t>
  </si>
  <si>
    <t>В Андрей Валерьевич</t>
  </si>
  <si>
    <t>З НАТАЛЬЯ ВИКТОРОВНА</t>
  </si>
  <si>
    <t>С Светлана Игоревна</t>
  </si>
  <si>
    <t>П ДМИТРИЙ АНАНЬЕВИЧ</t>
  </si>
  <si>
    <t>К НАТАЛЬЯ СЕРГЕЕВНА</t>
  </si>
  <si>
    <t>З СЕРГЕЙ АНАТОЛЬЕВИЧ</t>
  </si>
  <si>
    <t>Н ВАЛЕРИЙ ВИТАЛЬЕВИЧ</t>
  </si>
  <si>
    <t>ИП Оксаний Андрей Анатольевич</t>
  </si>
  <si>
    <t>А РИНАТ ФАТИХОВИЧ</t>
  </si>
  <si>
    <t>Р ТИМУР ТИМУРОВИЧ</t>
  </si>
  <si>
    <t>Д АЛЕКСЕЙ НИКОЛАЕВИЧ</t>
  </si>
  <si>
    <t>П СНЕЖАНА ВАЛЕРЬЕВНА</t>
  </si>
  <si>
    <t>Р АЛЕКСЕЙ ВЛАДИМИРОВИЧ</t>
  </si>
  <si>
    <t>Ч ВЕРА КОРНИЛИЕВНА</t>
  </si>
  <si>
    <t>А АРТУР АМАЯКОВИЧ</t>
  </si>
  <si>
    <t>С Ольга Вячеславовна</t>
  </si>
  <si>
    <t>Ч АНТОН НИКОЛАЕВИЧ</t>
  </si>
  <si>
    <t>Б Юлия Александровна</t>
  </si>
  <si>
    <t>К ДЕНИС ГЕННАДЬЕВИЧ</t>
  </si>
  <si>
    <t>Ш ТАТЬЯНА ПЕТРОВНА</t>
  </si>
  <si>
    <t>Р ЮРИЙ ВЯЧЕСЛАВОВИЧ</t>
  </si>
  <si>
    <t>М ОКСАНА ЛЕОНИДОВНА</t>
  </si>
  <si>
    <t>Р ОЛЬГА ГРИГОРЬЕВНА</t>
  </si>
  <si>
    <t>К ЛЕВ ВЛАДИМИРОВИЧ</t>
  </si>
  <si>
    <t>К ОКСАНА ВЛАДИМИРОВНА</t>
  </si>
  <si>
    <t>И ИРИНА ВЕНЕДИКТОВНА</t>
  </si>
  <si>
    <t>Ф СВЕТЛАНА ВИКТОРОВНА</t>
  </si>
  <si>
    <t>П ВЛАДИМИР ЕФИМОВИЧ</t>
  </si>
  <si>
    <t>Б АНДРЕЙ ВИКТОРОВИЧ</t>
  </si>
  <si>
    <t>К НАТАЛЬЯ ВЛАДИМИРОВНА</t>
  </si>
  <si>
    <t>Б АНДРЕЙ АЛЕКСАНДРОВИЧ</t>
  </si>
  <si>
    <t xml:space="preserve"> ИРИНА ВЛАДИМИРОВНА</t>
  </si>
  <si>
    <t>Ю ЮРИЙ ГЕННАДЬЕВИЧ</t>
  </si>
  <si>
    <t>Х ЛЮБОВЬ АНАТОЛЬЕВНА</t>
  </si>
  <si>
    <t>К ИВАН ПЕТРОВИЧ</t>
  </si>
  <si>
    <t>Ф ЕКАТЕРИНА ДМИТРИЕВНА</t>
  </si>
  <si>
    <t>Ч ВЯЧЕСЛАВ ВАСИЛЬЕВИЧ</t>
  </si>
  <si>
    <t>А ГЕНРИЕТТА ГЕННАДЬЕВНА</t>
  </si>
  <si>
    <t>Р РАДИК МИНДЕБАЕВИЧ</t>
  </si>
  <si>
    <t>Ф МАРИЯ ВЛАДИМИРОВНА</t>
  </si>
  <si>
    <t>Д АЛЕКСЕЙ ПЕТРОВИЧ</t>
  </si>
  <si>
    <t>И МАРИЯ АНДРЕЕВНА</t>
  </si>
  <si>
    <t>Р Валерий Петрович</t>
  </si>
  <si>
    <t>К ЮРИЙ ВАЛЕРЬЕВИЧ</t>
  </si>
  <si>
    <t>Р НАДЕЖДА МИХАЙЛОВНА</t>
  </si>
  <si>
    <t>ИП Пажильцов Александр Михайлович</t>
  </si>
  <si>
    <t>Г ЗУХРА ДАНИЛОВНА</t>
  </si>
  <si>
    <t>ИП Мельничук Оксана Сергеевна</t>
  </si>
  <si>
    <t>Г АЛЕКСЕЙ ВИКТОРОВИЧ</t>
  </si>
  <si>
    <t>Н ИГОРЬ АЛЕКСАНДРОВИЧ</t>
  </si>
  <si>
    <t xml:space="preserve">Оплата медицинских препаратов для Гориной Ульяны </t>
  </si>
  <si>
    <t>Оплата медицинских препаратов для Алехина Кирилла</t>
  </si>
  <si>
    <t>04.10.2017</t>
  </si>
  <si>
    <t>Оплата за реабилитационную программу в отделении онкологии в Морозовской ДГКБ</t>
  </si>
  <si>
    <t>Оплата за визовые сборы  для участников выездного реабилитационного проекта в сентябре 2016 года в Финляндию</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</si>
</sst>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quot;р.&quot;;[Red]\-#,##0.00&quot;р.&quot;"/>
    <numFmt numFmtId="165" formatCode="_-* #,##0.00_р_._-;\-* #,##0.00_р_._-;_-* &quot;-&quot;??_р_._-;_-@_-"/>
    <numFmt numFmtId="166" formatCode="_-* #,##0.00_-;\-* #,##0.00_-;_-* &quot;-&quot;??_-;_-@_-"/>
    <numFmt numFmtId="167" formatCode="dd\.mm\.yyyy"/>
    <numFmt numFmtId="168" formatCode="dd\.mm\.yyyy;@"/>
    <numFmt numFmtId="169" formatCode="###\ ###\ ###\ ##0.00"/>
    <numFmt numFmtId="170" formatCode="yyyy\-mm\-dd\ hh:mm:ss"/>
    <numFmt numFmtId="171" formatCode="#,##0.00&quot;р.&quot;"/>
    <numFmt numFmtId="172" formatCode="#,##0.00;[Red]#,##0.00"/>
  </numFmts>
  <fonts count="71">
    <font>
      <sz val="11"/>
      <color theme="1"/>
      <name val="Calibri"/>
      <family val="2"/>
      <charset val="204"/>
      <scheme val="minor"/>
    </font>
    <font>
      <sz val="11"/>
      <color theme="1"/>
      <name val="Calibri"/>
      <family val="2"/>
      <charset val="204"/>
      <scheme val="minor"/>
    </font>
    <font>
      <sz val="10"/>
      <name val="Arial Cyr"/>
      <charset val="204"/>
    </font>
    <font>
      <sz val="10"/>
      <color theme="1"/>
      <name val="Tahoma"/>
      <family val="2"/>
      <charset val="204"/>
    </font>
    <font>
      <b/>
      <sz val="10"/>
      <color theme="1"/>
      <name val="Tahoma"/>
      <family val="2"/>
      <charset val="204"/>
    </font>
    <font>
      <b/>
      <sz val="11"/>
      <color theme="3" tint="-0.249977111117893"/>
      <name val="Tahoma"/>
      <family val="2"/>
      <charset val="204"/>
    </font>
    <font>
      <sz val="11"/>
      <color theme="1"/>
      <name val="Calibri"/>
      <family val="2"/>
      <scheme val="minor"/>
    </font>
    <font>
      <sz val="10"/>
      <name val="Tahoma"/>
      <family val="2"/>
      <charset val="204"/>
    </font>
    <font>
      <b/>
      <sz val="10"/>
      <color theme="3" tint="-0.249977111117893"/>
      <name val="Tahoma"/>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2"/>
      <color theme="4" tint="-0.499984740745262"/>
      <name val="Tahoma"/>
      <family val="2"/>
      <charset val="204"/>
    </font>
    <font>
      <sz val="18"/>
      <color theme="3"/>
      <name val="Cambria"/>
      <family val="2"/>
      <charset val="204"/>
      <scheme val="major"/>
    </font>
    <font>
      <sz val="8"/>
      <color theme="1"/>
      <name val="Tahoma"/>
      <family val="2"/>
      <charset val="204"/>
    </font>
    <font>
      <b/>
      <sz val="9"/>
      <color theme="4" tint="-0.499984740745262"/>
      <name val="Tahoma"/>
      <family val="2"/>
      <charset val="204"/>
    </font>
    <font>
      <sz val="9"/>
      <color theme="1"/>
      <name val="Tahoma"/>
      <family val="2"/>
      <charset val="204"/>
    </font>
    <font>
      <b/>
      <sz val="8"/>
      <color theme="3"/>
      <name val="Tahoma"/>
      <family val="2"/>
      <charset val="204"/>
    </font>
    <font>
      <b/>
      <sz val="10"/>
      <color theme="3"/>
      <name val="Tahoma"/>
      <family val="2"/>
      <charset val="204"/>
    </font>
    <font>
      <b/>
      <sz val="18"/>
      <color theme="3"/>
      <name val="Cambria"/>
      <family val="2"/>
      <charset val="204"/>
      <scheme val="major"/>
    </font>
    <font>
      <b/>
      <sz val="8"/>
      <color theme="1"/>
      <name val="Tahoma"/>
      <family val="2"/>
      <charset val="204"/>
    </font>
    <font>
      <b/>
      <sz val="10"/>
      <name val="Tahoma"/>
      <family val="2"/>
      <charset val="204"/>
    </font>
    <font>
      <b/>
      <sz val="8"/>
      <name val="Tahoma"/>
      <family val="2"/>
      <charset val="204"/>
    </font>
    <font>
      <sz val="8"/>
      <color indexed="8"/>
      <name val="Arial Cyr"/>
    </font>
    <font>
      <u/>
      <sz val="11"/>
      <color theme="10"/>
      <name val="Calibri"/>
      <family val="2"/>
      <charset val="204"/>
    </font>
    <font>
      <b/>
      <i/>
      <u/>
      <sz val="10"/>
      <name val="Arial"/>
      <family val="2"/>
      <charset val="204"/>
    </font>
    <font>
      <b/>
      <i/>
      <sz val="16"/>
      <name val="Arial"/>
      <family val="2"/>
      <charset val="204"/>
    </font>
    <font>
      <sz val="8"/>
      <color rgb="FF000000"/>
      <name val="Arial Cyr"/>
      <family val="2"/>
      <charset val="1"/>
    </font>
    <font>
      <u/>
      <sz val="10"/>
      <color theme="10"/>
      <name val="Arial Cyr"/>
      <charset val="204"/>
    </font>
    <font>
      <b/>
      <sz val="11"/>
      <name val="Tahoma"/>
      <family val="2"/>
      <charset val="204"/>
    </font>
    <font>
      <sz val="11"/>
      <color indexed="8"/>
      <name val="Calibri"/>
      <family val="2"/>
      <charset val="204"/>
    </font>
    <font>
      <sz val="9"/>
      <name val="Tahoma"/>
      <family val="2"/>
      <charset val="204"/>
    </font>
    <font>
      <b/>
      <sz val="11"/>
      <color theme="4" tint="-0.499984740745262"/>
      <name val="Tahoma"/>
      <family val="2"/>
      <charset val="204"/>
    </font>
    <font>
      <sz val="10"/>
      <color theme="4" tint="-0.499984740745262"/>
      <name val="Tahoma"/>
      <family val="2"/>
      <charset val="204"/>
    </font>
    <font>
      <b/>
      <sz val="8"/>
      <color theme="4" tint="-0.249977111117893"/>
      <name val="Tahoma"/>
      <family val="2"/>
      <charset val="204"/>
    </font>
    <font>
      <b/>
      <sz val="9"/>
      <name val="Tahoma"/>
      <family val="2"/>
      <charset val="204"/>
    </font>
    <font>
      <sz val="10"/>
      <name val="Arial"/>
      <family val="2"/>
      <charset val="1"/>
    </font>
    <font>
      <sz val="10"/>
      <color theme="1"/>
      <name val="Arial"/>
      <family val="2"/>
      <charset val="204"/>
    </font>
    <font>
      <b/>
      <sz val="8"/>
      <color theme="1"/>
      <name val="Arial"/>
      <family val="2"/>
      <charset val="204"/>
    </font>
    <font>
      <sz val="11"/>
      <color indexed="8"/>
      <name val="Calibri"/>
      <family val="2"/>
      <scheme val="minor"/>
    </font>
    <font>
      <sz val="10"/>
      <name val="Arial"/>
      <family val="2"/>
      <charset val="204"/>
    </font>
    <font>
      <sz val="11"/>
      <name val="Calibri"/>
      <family val="2"/>
      <charset val="204"/>
      <scheme val="minor"/>
    </font>
    <font>
      <b/>
      <sz val="9"/>
      <name val="Calibri"/>
      <family val="2"/>
      <charset val="204"/>
      <scheme val="minor"/>
    </font>
    <font>
      <sz val="8"/>
      <name val="Calibri"/>
      <family val="2"/>
      <charset val="204"/>
      <scheme val="minor"/>
    </font>
    <font>
      <sz val="11"/>
      <color theme="1"/>
      <name val="Tahoma"/>
      <family val="2"/>
      <charset val="204"/>
    </font>
    <font>
      <sz val="10"/>
      <color rgb="FFFF0000"/>
      <name val="Tahoma"/>
      <family val="2"/>
      <charset val="204"/>
    </font>
    <font>
      <sz val="11"/>
      <color theme="5"/>
      <name val="Calibri"/>
      <family val="2"/>
      <charset val="204"/>
      <scheme val="minor"/>
    </font>
    <font>
      <b/>
      <sz val="9"/>
      <color theme="3"/>
      <name val="Tahoma"/>
      <family val="2"/>
      <charset val="204"/>
    </font>
    <font>
      <b/>
      <sz val="9"/>
      <color theme="3" tint="-0.249977111117893"/>
      <name val="Tahoma"/>
      <family val="2"/>
      <charset val="204"/>
    </font>
    <font>
      <b/>
      <sz val="9"/>
      <color theme="1"/>
      <name val="Tahoma"/>
      <family val="2"/>
      <charset val="204"/>
    </font>
    <font>
      <sz val="10"/>
      <name val="Arial"/>
      <family val="2"/>
      <charset val="204"/>
    </font>
    <font>
      <sz val="10"/>
      <color indexed="8"/>
      <name val="Tahoma"/>
      <family val="2"/>
      <charset val="204"/>
    </font>
    <font>
      <sz val="8"/>
      <color rgb="FFFF0000"/>
      <name val="Tahoma"/>
      <family val="2"/>
      <charset val="204"/>
    </font>
    <font>
      <sz val="10"/>
      <color theme="0"/>
      <name val="Tahoma"/>
      <family val="2"/>
      <charset val="204"/>
    </font>
    <font>
      <b/>
      <sz val="10"/>
      <color rgb="FFFF0000"/>
      <name val="Tahoma"/>
      <family val="2"/>
      <charset val="204"/>
    </font>
    <font>
      <sz val="12"/>
      <color theme="1"/>
      <name val="Calibri"/>
      <family val="2"/>
      <scheme val="minor"/>
    </font>
    <font>
      <sz val="11"/>
      <name val="Tahoma"/>
      <family val="2"/>
      <charset val="204"/>
    </font>
    <font>
      <sz val="8"/>
      <name val="Tahoma"/>
      <family val="2"/>
      <charset val="204"/>
    </font>
    <font>
      <b/>
      <sz val="10"/>
      <name val="Calibri"/>
      <family val="2"/>
      <charset val="204"/>
      <scheme val="minor"/>
    </font>
  </fonts>
  <fills count="3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8"/>
      </left>
      <right style="thin">
        <color indexed="58"/>
      </right>
      <top style="thin">
        <color indexed="58"/>
      </top>
      <bottom style="thin">
        <color indexed="5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medium">
        <color auto="1"/>
      </top>
      <bottom/>
      <diagonal/>
    </border>
  </borders>
  <cellStyleXfs count="68">
    <xf numFmtId="0" fontId="0" fillId="0" borderId="0"/>
    <xf numFmtId="0" fontId="2" fillId="0" borderId="0"/>
    <xf numFmtId="165" fontId="1" fillId="0" borderId="0" applyFont="0" applyFill="0" applyBorder="0" applyAlignment="0" applyProtection="0"/>
    <xf numFmtId="0" fontId="6" fillId="0" borderId="0"/>
    <xf numFmtId="0" fontId="9" fillId="0" borderId="12" applyNumberFormat="0" applyFill="0" applyAlignment="0" applyProtection="0"/>
    <xf numFmtId="0" fontId="10" fillId="0" borderId="13" applyNumberFormat="0" applyFill="0" applyAlignment="0" applyProtection="0"/>
    <xf numFmtId="0" fontId="11" fillId="0" borderId="14"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15" applyNumberFormat="0" applyAlignment="0" applyProtection="0"/>
    <xf numFmtId="0" fontId="16" fillId="8" borderId="16" applyNumberFormat="0" applyAlignment="0" applyProtection="0"/>
    <xf numFmtId="0" fontId="17" fillId="8" borderId="15" applyNumberFormat="0" applyAlignment="0" applyProtection="0"/>
    <xf numFmtId="0" fontId="18" fillId="0" borderId="17" applyNumberFormat="0" applyFill="0" applyAlignment="0" applyProtection="0"/>
    <xf numFmtId="0" fontId="19" fillId="9" borderId="18" applyNumberFormat="0" applyAlignment="0" applyProtection="0"/>
    <xf numFmtId="0" fontId="20" fillId="0" borderId="0" applyNumberFormat="0" applyFill="0" applyBorder="0" applyAlignment="0" applyProtection="0"/>
    <xf numFmtId="0" fontId="1" fillId="10" borderId="19" applyNumberFormat="0" applyFont="0" applyAlignment="0" applyProtection="0"/>
    <xf numFmtId="0" fontId="21" fillId="0" borderId="0" applyNumberFormat="0" applyFill="0" applyBorder="0" applyAlignment="0" applyProtection="0"/>
    <xf numFmtId="0" fontId="22" fillId="0" borderId="20"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3" fillId="34" borderId="0" applyNumberFormat="0" applyBorder="0" applyAlignment="0" applyProtection="0"/>
    <xf numFmtId="0" fontId="25" fillId="0" borderId="0" applyNumberFormat="0" applyFill="0" applyBorder="0" applyAlignment="0" applyProtection="0"/>
    <xf numFmtId="0" fontId="31" fillId="0" borderId="0" applyNumberFormat="0" applyFill="0" applyBorder="0" applyAlignment="0" applyProtection="0"/>
    <xf numFmtId="166" fontId="6" fillId="0" borderId="0" applyFont="0" applyFill="0" applyBorder="0" applyAlignment="0" applyProtection="0"/>
    <xf numFmtId="49" fontId="35" fillId="0" borderId="0" applyNumberFormat="0" applyFill="0" applyProtection="0"/>
    <xf numFmtId="0" fontId="36" fillId="0" borderId="0" applyNumberFormat="0" applyFill="0" applyBorder="0" applyAlignment="0" applyProtection="0">
      <alignment vertical="top"/>
      <protection locked="0"/>
    </xf>
    <xf numFmtId="0" fontId="1" fillId="0" borderId="0" applyNumberFormat="0" applyFont="0" applyFill="0" applyBorder="0" applyAlignment="0" applyProtection="0"/>
    <xf numFmtId="0" fontId="37" fillId="0" borderId="0" applyNumberFormat="0" applyFill="0" applyBorder="0" applyAlignment="0" applyProtection="0"/>
    <xf numFmtId="164" fontId="37" fillId="0" borderId="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49" fontId="39" fillId="0" borderId="0"/>
    <xf numFmtId="0" fontId="40" fillId="0" borderId="0" applyNumberFormat="0" applyFill="0" applyBorder="0" applyAlignment="0" applyProtection="0"/>
    <xf numFmtId="0" fontId="42" fillId="0" borderId="0" applyFill="0" applyProtection="0"/>
    <xf numFmtId="0" fontId="48" fillId="0" borderId="0"/>
    <xf numFmtId="0" fontId="51" fillId="0" borderId="0"/>
    <xf numFmtId="165" fontId="1" fillId="0" borderId="0" applyFont="0" applyFill="0" applyBorder="0" applyAlignment="0" applyProtection="0"/>
    <xf numFmtId="164" fontId="37" fillId="0" borderId="0" applyFill="0" applyBorder="0" applyAlignment="0" applyProtection="0"/>
    <xf numFmtId="165" fontId="1" fillId="0" borderId="0" applyFont="0" applyFill="0" applyBorder="0" applyAlignment="0" applyProtection="0"/>
    <xf numFmtId="164" fontId="37" fillId="0" borderId="0" applyFill="0" applyBorder="0" applyAlignment="0" applyProtection="0"/>
    <xf numFmtId="165" fontId="1" fillId="0" borderId="0" applyFont="0" applyFill="0" applyBorder="0" applyAlignment="0" applyProtection="0"/>
    <xf numFmtId="164" fontId="37" fillId="0" borderId="0" applyFill="0" applyBorder="0" applyAlignment="0" applyProtection="0"/>
    <xf numFmtId="165" fontId="1" fillId="0" borderId="0" applyFont="0" applyFill="0" applyBorder="0" applyAlignment="0" applyProtection="0"/>
    <xf numFmtId="164" fontId="37" fillId="0" borderId="0" applyFill="0" applyBorder="0" applyAlignment="0" applyProtection="0"/>
    <xf numFmtId="0" fontId="67" fillId="0" borderId="0"/>
  </cellStyleXfs>
  <cellXfs count="419">
    <xf numFmtId="0" fontId="0" fillId="0" borderId="0" xfId="0"/>
    <xf numFmtId="0" fontId="3" fillId="2" borderId="0" xfId="0" applyFont="1" applyFill="1"/>
    <xf numFmtId="165" fontId="3" fillId="2" borderId="0" xfId="2" applyFont="1" applyFill="1" applyAlignment="1">
      <alignment horizontal="right"/>
    </xf>
    <xf numFmtId="0" fontId="3" fillId="2" borderId="0" xfId="0" applyFont="1" applyFill="1" applyAlignment="1">
      <alignment horizontal="right"/>
    </xf>
    <xf numFmtId="0" fontId="8" fillId="3" borderId="1" xfId="0" applyFont="1" applyFill="1" applyBorder="1" applyAlignment="1">
      <alignment horizontal="center"/>
    </xf>
    <xf numFmtId="165" fontId="3" fillId="2" borderId="0" xfId="2" applyFont="1" applyFill="1" applyBorder="1" applyAlignment="1">
      <alignment horizontal="right"/>
    </xf>
    <xf numFmtId="0" fontId="3" fillId="2" borderId="0" xfId="0" applyFont="1" applyFill="1" applyBorder="1"/>
    <xf numFmtId="0" fontId="5" fillId="3" borderId="1" xfId="0" applyFont="1" applyFill="1" applyBorder="1" applyAlignment="1">
      <alignment horizontal="center"/>
    </xf>
    <xf numFmtId="0" fontId="4" fillId="2" borderId="0" xfId="0" applyFont="1" applyFill="1" applyBorder="1" applyAlignment="1">
      <alignment horizontal="center"/>
    </xf>
    <xf numFmtId="0" fontId="4" fillId="3" borderId="1" xfId="0" applyFont="1" applyFill="1" applyBorder="1" applyAlignment="1">
      <alignment horizontal="center"/>
    </xf>
    <xf numFmtId="165" fontId="4" fillId="3" borderId="5" xfId="2"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Alignment="1">
      <alignment horizontal="center"/>
    </xf>
    <xf numFmtId="0" fontId="24" fillId="2" borderId="0" xfId="0" applyFont="1" applyFill="1"/>
    <xf numFmtId="165" fontId="3" fillId="2" borderId="0" xfId="2" applyFont="1" applyFill="1" applyAlignment="1">
      <alignment horizontal="center"/>
    </xf>
    <xf numFmtId="0" fontId="28" fillId="2" borderId="0" xfId="0" applyFont="1" applyFill="1" applyAlignment="1"/>
    <xf numFmtId="0" fontId="28" fillId="2" borderId="0" xfId="0" applyFont="1" applyFill="1"/>
    <xf numFmtId="0" fontId="3" fillId="2" borderId="0" xfId="0" applyFont="1" applyFill="1" applyAlignment="1"/>
    <xf numFmtId="0" fontId="30" fillId="2" borderId="0" xfId="0" applyFont="1" applyFill="1" applyAlignment="1">
      <alignment vertical="center" wrapText="1"/>
    </xf>
    <xf numFmtId="0" fontId="29" fillId="2" borderId="0" xfId="0" applyFont="1" applyFill="1" applyAlignment="1">
      <alignment vertical="center" wrapText="1"/>
    </xf>
    <xf numFmtId="0" fontId="3" fillId="2" borderId="0" xfId="0" applyFont="1" applyFill="1" applyAlignment="1">
      <alignment horizontal="left"/>
    </xf>
    <xf numFmtId="165" fontId="3" fillId="2" borderId="0" xfId="2" applyFont="1" applyFill="1" applyAlignment="1">
      <alignment horizontal="left"/>
    </xf>
    <xf numFmtId="0" fontId="26" fillId="2" borderId="0" xfId="0" applyFont="1" applyFill="1" applyAlignment="1">
      <alignment vertical="center"/>
    </xf>
    <xf numFmtId="0" fontId="32" fillId="3" borderId="1" xfId="0" applyFont="1" applyFill="1" applyBorder="1" applyAlignment="1">
      <alignment horizontal="center" vertical="center"/>
    </xf>
    <xf numFmtId="165" fontId="32" fillId="3" borderId="1" xfId="2" applyFont="1" applyFill="1" applyBorder="1" applyAlignment="1">
      <alignment horizontal="center" vertical="center"/>
    </xf>
    <xf numFmtId="0" fontId="26" fillId="2" borderId="0" xfId="0" applyFont="1" applyFill="1" applyAlignment="1">
      <alignment horizontal="center" vertical="center"/>
    </xf>
    <xf numFmtId="0" fontId="32" fillId="3" borderId="3" xfId="0" applyFont="1" applyFill="1" applyBorder="1" applyAlignment="1">
      <alignment horizontal="center" vertical="center" wrapText="1"/>
    </xf>
    <xf numFmtId="165" fontId="32" fillId="3" borderId="8" xfId="2" applyFont="1" applyFill="1" applyBorder="1" applyAlignment="1">
      <alignment horizontal="center" vertical="center"/>
    </xf>
    <xf numFmtId="0" fontId="26" fillId="2" borderId="0" xfId="0" applyFont="1" applyFill="1"/>
    <xf numFmtId="0" fontId="26" fillId="3" borderId="1" xfId="0" applyFont="1" applyFill="1" applyBorder="1" applyAlignment="1">
      <alignment horizontal="center"/>
    </xf>
    <xf numFmtId="165" fontId="5" fillId="3" borderId="6" xfId="2" applyFont="1" applyFill="1" applyBorder="1" applyAlignment="1"/>
    <xf numFmtId="0" fontId="4" fillId="0" borderId="0" xfId="0" applyFont="1" applyFill="1" applyBorder="1" applyAlignment="1">
      <alignment horizontal="center"/>
    </xf>
    <xf numFmtId="165" fontId="33" fillId="3" borderId="5" xfId="2" applyFont="1" applyFill="1" applyBorder="1" applyAlignment="1">
      <alignment horizontal="right" wrapText="1"/>
    </xf>
    <xf numFmtId="0" fontId="7" fillId="2" borderId="0" xfId="0" applyFont="1" applyFill="1" applyBorder="1" applyAlignment="1">
      <alignment horizontal="right" wrapText="1"/>
    </xf>
    <xf numFmtId="0" fontId="7" fillId="2" borderId="0" xfId="0" applyFont="1" applyFill="1" applyAlignment="1">
      <alignment horizontal="right" wrapText="1"/>
    </xf>
    <xf numFmtId="4" fontId="3" fillId="2" borderId="0" xfId="2" applyNumberFormat="1" applyFont="1" applyFill="1" applyAlignment="1">
      <alignment horizontal="right" indent="1"/>
    </xf>
    <xf numFmtId="0" fontId="7" fillId="2" borderId="0" xfId="0" applyFont="1" applyFill="1"/>
    <xf numFmtId="0" fontId="34" fillId="3" borderId="11" xfId="0" applyFont="1" applyFill="1" applyBorder="1" applyAlignment="1">
      <alignment horizontal="center" vertical="center" wrapText="1"/>
    </xf>
    <xf numFmtId="14" fontId="3" fillId="2" borderId="0" xfId="0" applyNumberFormat="1" applyFont="1" applyFill="1" applyAlignment="1">
      <alignment horizontal="center"/>
    </xf>
    <xf numFmtId="14" fontId="5" fillId="3" borderId="1" xfId="0" applyNumberFormat="1" applyFont="1" applyFill="1" applyBorder="1" applyAlignment="1">
      <alignment horizontal="center"/>
    </xf>
    <xf numFmtId="14" fontId="4" fillId="2" borderId="0" xfId="0" applyNumberFormat="1" applyFont="1" applyFill="1" applyBorder="1" applyAlignment="1">
      <alignment horizontal="center"/>
    </xf>
    <xf numFmtId="14" fontId="32" fillId="3" borderId="10" xfId="2" applyNumberFormat="1" applyFont="1" applyFill="1" applyBorder="1" applyAlignment="1">
      <alignment horizontal="center" vertical="center"/>
    </xf>
    <xf numFmtId="14" fontId="3" fillId="2" borderId="0" xfId="2" applyNumberFormat="1" applyFont="1" applyFill="1" applyAlignment="1">
      <alignment horizontal="center"/>
    </xf>
    <xf numFmtId="0" fontId="3" fillId="0" borderId="0" xfId="0" applyFont="1" applyFill="1"/>
    <xf numFmtId="0" fontId="7" fillId="2" borderId="0" xfId="0" applyFont="1" applyFill="1" applyAlignment="1">
      <alignment wrapText="1"/>
    </xf>
    <xf numFmtId="0" fontId="7" fillId="2" borderId="0" xfId="0" applyFont="1" applyFill="1" applyBorder="1" applyAlignment="1">
      <alignment horizontal="left" wrapText="1"/>
    </xf>
    <xf numFmtId="0" fontId="33" fillId="3" borderId="6" xfId="0" applyFont="1" applyFill="1" applyBorder="1" applyAlignment="1">
      <alignment horizontal="center" wrapText="1"/>
    </xf>
    <xf numFmtId="0" fontId="7" fillId="2" borderId="0" xfId="0" applyFont="1" applyFill="1" applyAlignment="1">
      <alignment horizontal="left" wrapText="1"/>
    </xf>
    <xf numFmtId="4" fontId="5" fillId="3" borderId="1" xfId="2" applyNumberFormat="1" applyFont="1" applyFill="1" applyBorder="1" applyAlignment="1">
      <alignment horizontal="right" indent="1"/>
    </xf>
    <xf numFmtId="0" fontId="3" fillId="0" borderId="0" xfId="0" applyFont="1" applyFill="1" applyAlignment="1">
      <alignment horizontal="center"/>
    </xf>
    <xf numFmtId="165" fontId="3" fillId="0" borderId="0" xfId="2" applyFont="1" applyFill="1" applyAlignment="1">
      <alignment horizontal="center"/>
    </xf>
    <xf numFmtId="4" fontId="32" fillId="3" borderId="1" xfId="2" applyNumberFormat="1" applyFont="1" applyFill="1" applyBorder="1" applyAlignment="1">
      <alignment horizontal="center" vertical="center"/>
    </xf>
    <xf numFmtId="14" fontId="7" fillId="2" borderId="0" xfId="0" applyNumberFormat="1" applyFont="1" applyFill="1" applyAlignment="1">
      <alignment horizontal="center"/>
    </xf>
    <xf numFmtId="0" fontId="34" fillId="3" borderId="7" xfId="0" applyFont="1" applyFill="1" applyBorder="1" applyAlignment="1">
      <alignment horizontal="center" vertical="center" wrapText="1"/>
    </xf>
    <xf numFmtId="0" fontId="28" fillId="0" borderId="0" xfId="0" applyFont="1" applyFill="1"/>
    <xf numFmtId="0" fontId="24" fillId="0" borderId="0" xfId="0" applyFont="1" applyFill="1"/>
    <xf numFmtId="0" fontId="3" fillId="0" borderId="0" xfId="0" applyFont="1" applyFill="1" applyBorder="1"/>
    <xf numFmtId="165" fontId="33" fillId="3" borderId="6" xfId="2" applyFont="1" applyFill="1" applyBorder="1" applyAlignment="1">
      <alignment horizontal="right"/>
    </xf>
    <xf numFmtId="0" fontId="7" fillId="2" borderId="0" xfId="0" applyFont="1" applyFill="1" applyAlignment="1">
      <alignment horizontal="right"/>
    </xf>
    <xf numFmtId="0" fontId="7" fillId="0" borderId="0" xfId="0" applyFont="1" applyFill="1"/>
    <xf numFmtId="4" fontId="3" fillId="0" borderId="0" xfId="0" applyNumberFormat="1" applyFont="1" applyFill="1" applyBorder="1" applyAlignment="1">
      <alignment wrapText="1"/>
    </xf>
    <xf numFmtId="0" fontId="45" fillId="2" borderId="0" xfId="0" applyFont="1" applyFill="1" applyAlignment="1">
      <alignment wrapText="1"/>
    </xf>
    <xf numFmtId="165" fontId="4" fillId="3" borderId="6" xfId="2" applyFont="1" applyFill="1" applyBorder="1" applyAlignment="1">
      <alignment horizontal="center"/>
    </xf>
    <xf numFmtId="0" fontId="26" fillId="0" borderId="0" xfId="0" applyFont="1" applyFill="1" applyBorder="1" applyAlignment="1">
      <alignment horizontal="center"/>
    </xf>
    <xf numFmtId="165" fontId="33" fillId="3" borderId="5" xfId="2" applyFont="1" applyFill="1" applyBorder="1" applyAlignment="1">
      <alignment horizontal="left" wrapText="1"/>
    </xf>
    <xf numFmtId="165" fontId="47" fillId="3" borderId="5" xfId="2" applyFont="1" applyFill="1" applyBorder="1" applyAlignment="1">
      <alignment wrapText="1"/>
    </xf>
    <xf numFmtId="0" fontId="43" fillId="2" borderId="0" xfId="0" applyFont="1" applyFill="1" applyAlignment="1">
      <alignment wrapText="1"/>
    </xf>
    <xf numFmtId="0" fontId="47" fillId="3" borderId="7" xfId="0" applyFont="1" applyFill="1" applyBorder="1" applyAlignment="1">
      <alignment horizontal="center" vertical="center" wrapText="1"/>
    </xf>
    <xf numFmtId="165" fontId="7" fillId="2" borderId="0" xfId="0" applyNumberFormat="1" applyFont="1" applyFill="1" applyAlignment="1">
      <alignment horizontal="left" wrapText="1"/>
    </xf>
    <xf numFmtId="0" fontId="29" fillId="2" borderId="0" xfId="0" applyFont="1" applyFill="1" applyBorder="1" applyAlignment="1">
      <alignment vertical="center" wrapText="1"/>
    </xf>
    <xf numFmtId="0" fontId="0" fillId="0" borderId="0" xfId="0" applyAlignment="1">
      <alignment horizontal="right"/>
    </xf>
    <xf numFmtId="4" fontId="5" fillId="0" borderId="0" xfId="2" applyNumberFormat="1" applyFont="1" applyFill="1" applyBorder="1" applyAlignment="1">
      <alignment horizontal="right" indent="1"/>
    </xf>
    <xf numFmtId="165" fontId="32" fillId="3" borderId="1" xfId="2" applyFont="1" applyFill="1" applyBorder="1" applyAlignment="1">
      <alignment horizontal="center" vertical="center" wrapText="1"/>
    </xf>
    <xf numFmtId="0" fontId="0" fillId="0" borderId="0" xfId="0"/>
    <xf numFmtId="0" fontId="32" fillId="3" borderId="10" xfId="0" applyFont="1" applyFill="1" applyBorder="1" applyAlignment="1">
      <alignment horizontal="center" vertical="center"/>
    </xf>
    <xf numFmtId="14" fontId="50" fillId="3" borderId="4" xfId="0" applyNumberFormat="1" applyFont="1" applyFill="1" applyBorder="1" applyAlignment="1">
      <alignment horizontal="left" indent="3"/>
    </xf>
    <xf numFmtId="0" fontId="34" fillId="3" borderId="7" xfId="0" applyFont="1" applyFill="1" applyBorder="1" applyAlignment="1">
      <alignment horizontal="right" vertical="center" wrapText="1"/>
    </xf>
    <xf numFmtId="4" fontId="5" fillId="3" borderId="4" xfId="2" applyNumberFormat="1" applyFont="1" applyFill="1" applyBorder="1" applyAlignment="1">
      <alignment horizontal="right" indent="1"/>
    </xf>
    <xf numFmtId="4" fontId="32" fillId="3" borderId="9" xfId="2" applyNumberFormat="1" applyFont="1" applyFill="1" applyBorder="1" applyAlignment="1">
      <alignment horizontal="right" vertical="center" indent="1"/>
    </xf>
    <xf numFmtId="165" fontId="3" fillId="0" borderId="0" xfId="2" applyFont="1" applyFill="1" applyBorder="1" applyAlignment="1">
      <alignment horizontal="right" indent="1"/>
    </xf>
    <xf numFmtId="0" fontId="7" fillId="2" borderId="0" xfId="0" applyFont="1" applyFill="1" applyAlignment="1">
      <alignment horizontal="center" vertical="center" wrapText="1"/>
    </xf>
    <xf numFmtId="0" fontId="32" fillId="3" borderId="10" xfId="0" applyFont="1" applyFill="1" applyBorder="1" applyAlignment="1">
      <alignment horizontal="center" vertical="center" wrapText="1"/>
    </xf>
    <xf numFmtId="0" fontId="27" fillId="3" borderId="4" xfId="0" applyFont="1" applyFill="1" applyBorder="1" applyAlignment="1"/>
    <xf numFmtId="0" fontId="27" fillId="3" borderId="5" xfId="0" applyFont="1" applyFill="1" applyBorder="1" applyAlignment="1"/>
    <xf numFmtId="165" fontId="44" fillId="3" borderId="6" xfId="2" applyFont="1" applyFill="1" applyBorder="1" applyAlignment="1">
      <alignment horizontal="right" wrapText="1"/>
    </xf>
    <xf numFmtId="0" fontId="3" fillId="0" borderId="0" xfId="0" applyFont="1" applyFill="1" applyAlignment="1">
      <alignment wrapText="1"/>
    </xf>
    <xf numFmtId="3" fontId="0" fillId="0" borderId="0" xfId="0" applyNumberFormat="1"/>
    <xf numFmtId="0" fontId="7" fillId="0" borderId="0" xfId="0" applyFont="1" applyFill="1" applyAlignment="1">
      <alignment horizontal="center"/>
    </xf>
    <xf numFmtId="0" fontId="33" fillId="3" borderId="1" xfId="0" applyFont="1" applyFill="1" applyBorder="1" applyAlignment="1">
      <alignment horizontal="center"/>
    </xf>
    <xf numFmtId="4" fontId="41" fillId="3" borderId="1" xfId="2" applyNumberFormat="1" applyFont="1" applyFill="1" applyBorder="1" applyAlignment="1">
      <alignment horizontal="right" indent="1"/>
    </xf>
    <xf numFmtId="0" fontId="53" fillId="0" borderId="0" xfId="0" applyFont="1" applyAlignment="1">
      <alignment horizontal="right"/>
    </xf>
    <xf numFmtId="0" fontId="53" fillId="0" borderId="0" xfId="0" applyFont="1"/>
    <xf numFmtId="165" fontId="7" fillId="0" borderId="0" xfId="2" applyFont="1" applyFill="1" applyAlignment="1">
      <alignment horizontal="center"/>
    </xf>
    <xf numFmtId="4" fontId="7" fillId="2" borderId="0" xfId="2" applyNumberFormat="1" applyFont="1" applyFill="1" applyAlignment="1">
      <alignment horizontal="right" indent="1"/>
    </xf>
    <xf numFmtId="165" fontId="34" fillId="3" borderId="1" xfId="2" applyFont="1" applyFill="1" applyBorder="1" applyAlignment="1">
      <alignment horizontal="center" vertical="center"/>
    </xf>
    <xf numFmtId="4" fontId="34" fillId="3" borderId="1" xfId="2" applyNumberFormat="1" applyFont="1" applyFill="1" applyBorder="1" applyAlignment="1">
      <alignment horizontal="center" vertical="center"/>
    </xf>
    <xf numFmtId="0" fontId="54" fillId="3" borderId="1" xfId="0" applyFont="1" applyFill="1" applyBorder="1" applyAlignment="1">
      <alignment horizontal="center"/>
    </xf>
    <xf numFmtId="0" fontId="53" fillId="0" borderId="0" xfId="0" applyFont="1" applyFill="1"/>
    <xf numFmtId="4" fontId="53" fillId="0" borderId="0" xfId="0" applyNumberFormat="1" applyFont="1" applyFill="1"/>
    <xf numFmtId="4" fontId="41" fillId="0" borderId="0" xfId="2" applyNumberFormat="1" applyFont="1" applyFill="1" applyBorder="1" applyAlignment="1">
      <alignment horizontal="right" indent="1"/>
    </xf>
    <xf numFmtId="0" fontId="55" fillId="0" borderId="0" xfId="0" applyFont="1" applyAlignment="1">
      <alignment vertical="center"/>
    </xf>
    <xf numFmtId="165" fontId="34" fillId="3" borderId="1" xfId="2" applyFont="1" applyFill="1" applyBorder="1" applyAlignment="1">
      <alignment horizontal="center" vertical="center" wrapText="1"/>
    </xf>
    <xf numFmtId="14" fontId="34" fillId="3" borderId="8" xfId="0" applyNumberFormat="1" applyFont="1" applyFill="1" applyBorder="1" applyAlignment="1">
      <alignment horizontal="center" vertical="center"/>
    </xf>
    <xf numFmtId="0" fontId="4" fillId="3" borderId="6" xfId="2" applyNumberFormat="1" applyFont="1" applyFill="1" applyBorder="1" applyAlignment="1">
      <alignment horizontal="right"/>
    </xf>
    <xf numFmtId="0" fontId="3" fillId="2" borderId="0" xfId="0" applyNumberFormat="1" applyFont="1" applyFill="1" applyAlignment="1">
      <alignment horizontal="right"/>
    </xf>
    <xf numFmtId="0" fontId="32" fillId="3" borderId="7" xfId="0" applyNumberFormat="1" applyFont="1" applyFill="1" applyBorder="1" applyAlignment="1">
      <alignment horizontal="center" vertical="center" wrapText="1"/>
    </xf>
    <xf numFmtId="22" fontId="0" fillId="0" borderId="0" xfId="0" applyNumberFormat="1" applyBorder="1"/>
    <xf numFmtId="0" fontId="56" fillId="0" borderId="0" xfId="0" applyFont="1"/>
    <xf numFmtId="0" fontId="57" fillId="2" borderId="0" xfId="0" applyFont="1" applyFill="1"/>
    <xf numFmtId="0" fontId="58" fillId="0" borderId="0" xfId="0" applyFont="1"/>
    <xf numFmtId="0" fontId="3" fillId="0" borderId="23" xfId="0" applyFont="1" applyBorder="1" applyAlignment="1">
      <alignment horizontal="right"/>
    </xf>
    <xf numFmtId="14" fontId="3" fillId="0" borderId="1" xfId="0" applyNumberFormat="1" applyFont="1" applyBorder="1" applyAlignment="1">
      <alignment horizontal="center" wrapText="1"/>
    </xf>
    <xf numFmtId="165" fontId="3" fillId="0" borderId="22" xfId="0" applyNumberFormat="1" applyFont="1" applyBorder="1" applyAlignment="1">
      <alignment horizontal="right" wrapText="1"/>
    </xf>
    <xf numFmtId="0" fontId="3" fillId="0" borderId="1" xfId="0" applyFont="1" applyBorder="1" applyAlignment="1">
      <alignment horizontal="right"/>
    </xf>
    <xf numFmtId="0" fontId="3" fillId="3" borderId="1" xfId="0" applyFont="1" applyFill="1" applyBorder="1" applyAlignment="1">
      <alignment horizontal="center"/>
    </xf>
    <xf numFmtId="0" fontId="3" fillId="0" borderId="0" xfId="0" applyFont="1" applyFill="1" applyBorder="1" applyAlignment="1">
      <alignment horizontal="center"/>
    </xf>
    <xf numFmtId="0" fontId="4" fillId="3" borderId="4" xfId="0" applyFont="1" applyFill="1" applyBorder="1" applyAlignment="1">
      <alignment horizontal="left"/>
    </xf>
    <xf numFmtId="0" fontId="4" fillId="3" borderId="4" xfId="0" applyFont="1" applyFill="1" applyBorder="1" applyAlignment="1"/>
    <xf numFmtId="0" fontId="4" fillId="3" borderId="5" xfId="0" applyFont="1" applyFill="1" applyBorder="1" applyAlignment="1"/>
    <xf numFmtId="0" fontId="4" fillId="3" borderId="6" xfId="0" applyFont="1" applyFill="1" applyBorder="1" applyAlignment="1"/>
    <xf numFmtId="0" fontId="4" fillId="3" borderId="22" xfId="0" applyFont="1" applyFill="1" applyBorder="1" applyAlignment="1"/>
    <xf numFmtId="165" fontId="4" fillId="3" borderId="4" xfId="2" applyFont="1" applyFill="1" applyBorder="1" applyAlignment="1">
      <alignment vertical="center"/>
    </xf>
    <xf numFmtId="165" fontId="4" fillId="3" borderId="5" xfId="2" applyFont="1" applyFill="1" applyBorder="1" applyAlignment="1">
      <alignment vertical="center"/>
    </xf>
    <xf numFmtId="165" fontId="4" fillId="3" borderId="22" xfId="2" applyFont="1" applyFill="1" applyBorder="1" applyAlignment="1">
      <alignment vertical="center"/>
    </xf>
    <xf numFmtId="0" fontId="3" fillId="0" borderId="23" xfId="0" applyFont="1" applyBorder="1" applyAlignment="1">
      <alignment wrapText="1"/>
    </xf>
    <xf numFmtId="165" fontId="3" fillId="0" borderId="23" xfId="2" applyFont="1" applyFill="1" applyBorder="1" applyAlignment="1">
      <alignment horizontal="left" wrapText="1"/>
    </xf>
    <xf numFmtId="0" fontId="7" fillId="0" borderId="23" xfId="0" applyFont="1" applyFill="1" applyBorder="1" applyAlignment="1">
      <alignment horizontal="left" wrapText="1"/>
    </xf>
    <xf numFmtId="0" fontId="61" fillId="2" borderId="0" xfId="0" applyFont="1" applyFill="1" applyBorder="1" applyAlignment="1">
      <alignment horizontal="center"/>
    </xf>
    <xf numFmtId="0" fontId="28" fillId="2" borderId="0" xfId="0" applyFont="1" applyFill="1" applyBorder="1" applyAlignment="1">
      <alignment horizontal="center"/>
    </xf>
    <xf numFmtId="0" fontId="26" fillId="0" borderId="0" xfId="0" applyFont="1" applyBorder="1" applyAlignment="1">
      <alignment wrapText="1"/>
    </xf>
    <xf numFmtId="49" fontId="3" fillId="0" borderId="23" xfId="0" applyNumberFormat="1" applyFont="1" applyBorder="1" applyAlignment="1">
      <alignment horizontal="right"/>
    </xf>
    <xf numFmtId="49" fontId="62" fillId="0" borderId="0" xfId="0" quotePrefix="1" applyNumberFormat="1" applyFont="1" applyFill="1" applyBorder="1" applyAlignment="1" applyProtection="1">
      <protection locked="0"/>
    </xf>
    <xf numFmtId="168" fontId="7" fillId="0" borderId="22" xfId="0" applyNumberFormat="1" applyFont="1" applyFill="1" applyBorder="1" applyAlignment="1" applyProtection="1">
      <alignment horizontal="center"/>
      <protection locked="0"/>
    </xf>
    <xf numFmtId="14" fontId="3" fillId="0" borderId="22" xfId="0" applyNumberFormat="1" applyFont="1" applyBorder="1" applyAlignment="1">
      <alignment horizontal="center" wrapText="1"/>
    </xf>
    <xf numFmtId="0" fontId="5" fillId="3" borderId="22" xfId="0" applyFont="1" applyFill="1" applyBorder="1" applyAlignment="1">
      <alignment horizontal="center"/>
    </xf>
    <xf numFmtId="0" fontId="4" fillId="3" borderId="25" xfId="0" applyFont="1" applyFill="1" applyBorder="1" applyAlignment="1">
      <alignment horizontal="center"/>
    </xf>
    <xf numFmtId="0" fontId="26" fillId="3" borderId="22" xfId="0" applyFont="1" applyFill="1" applyBorder="1" applyAlignment="1">
      <alignment horizontal="center"/>
    </xf>
    <xf numFmtId="0" fontId="4" fillId="3" borderId="22" xfId="0" applyFont="1" applyFill="1" applyBorder="1" applyAlignment="1">
      <alignment horizontal="center"/>
    </xf>
    <xf numFmtId="22" fontId="3" fillId="0" borderId="23" xfId="0" applyNumberFormat="1" applyFont="1" applyBorder="1" applyAlignment="1">
      <alignment horizontal="center"/>
    </xf>
    <xf numFmtId="0" fontId="64" fillId="2" borderId="0" xfId="0" applyFont="1" applyFill="1"/>
    <xf numFmtId="0" fontId="57" fillId="2" borderId="0" xfId="0" applyFont="1" applyFill="1" applyBorder="1"/>
    <xf numFmtId="0" fontId="8" fillId="3" borderId="26" xfId="0" applyFont="1" applyFill="1" applyBorder="1" applyAlignment="1">
      <alignment horizontal="center"/>
    </xf>
    <xf numFmtId="4" fontId="5" fillId="0" borderId="0" xfId="2" applyNumberFormat="1" applyFont="1" applyFill="1" applyBorder="1" applyAlignment="1">
      <alignment horizontal="left" indent="1"/>
    </xf>
    <xf numFmtId="165" fontId="32" fillId="3" borderId="27" xfId="2" applyFont="1" applyFill="1" applyBorder="1" applyAlignment="1">
      <alignment horizontal="center" vertical="center" wrapText="1"/>
    </xf>
    <xf numFmtId="167" fontId="3" fillId="0" borderId="23" xfId="0" applyNumberFormat="1" applyFont="1" applyBorder="1" applyAlignment="1">
      <alignment horizontal="center"/>
    </xf>
    <xf numFmtId="165" fontId="32" fillId="3" borderId="26" xfId="2" applyFont="1" applyFill="1" applyBorder="1" applyAlignment="1">
      <alignment horizontal="center" vertical="center"/>
    </xf>
    <xf numFmtId="4" fontId="4" fillId="3" borderId="25" xfId="2" applyNumberFormat="1" applyFont="1" applyFill="1" applyBorder="1" applyAlignment="1">
      <alignment horizontal="right" indent="1"/>
    </xf>
    <xf numFmtId="4" fontId="26" fillId="3" borderId="22" xfId="2" applyNumberFormat="1" applyFont="1" applyFill="1" applyBorder="1" applyAlignment="1">
      <alignment horizontal="right" indent="1"/>
    </xf>
    <xf numFmtId="4" fontId="3" fillId="3" borderId="5" xfId="0" applyNumberFormat="1" applyFont="1" applyFill="1" applyBorder="1" applyAlignment="1">
      <alignment horizontal="right" indent="1"/>
    </xf>
    <xf numFmtId="4" fontId="4" fillId="3" borderId="22" xfId="2" applyNumberFormat="1" applyFont="1" applyFill="1" applyBorder="1" applyAlignment="1">
      <alignment horizontal="right" indent="1"/>
    </xf>
    <xf numFmtId="0" fontId="0" fillId="2" borderId="0" xfId="0" applyFill="1"/>
    <xf numFmtId="0" fontId="23" fillId="0" borderId="0" xfId="0" applyFont="1" applyFill="1"/>
    <xf numFmtId="0" fontId="0" fillId="0" borderId="0" xfId="0" applyFill="1"/>
    <xf numFmtId="4" fontId="65" fillId="2" borderId="0" xfId="0" applyNumberFormat="1" applyFont="1" applyFill="1" applyBorder="1" applyAlignment="1">
      <alignment horizontal="right" indent="1"/>
    </xf>
    <xf numFmtId="0" fontId="0" fillId="0" borderId="0" xfId="0" applyBorder="1"/>
    <xf numFmtId="4" fontId="3" fillId="0" borderId="4" xfId="0" applyNumberFormat="1" applyFont="1" applyFill="1" applyBorder="1"/>
    <xf numFmtId="0" fontId="3" fillId="0" borderId="23" xfId="0" applyFont="1" applyFill="1" applyBorder="1"/>
    <xf numFmtId="169" fontId="3" fillId="0" borderId="22" xfId="0" applyNumberFormat="1" applyFont="1" applyFill="1" applyBorder="1" applyAlignment="1" applyProtection="1">
      <protection locked="0"/>
    </xf>
    <xf numFmtId="169" fontId="3" fillId="0" borderId="23" xfId="0" applyNumberFormat="1" applyFont="1" applyFill="1" applyBorder="1" applyAlignment="1" applyProtection="1">
      <protection locked="0"/>
    </xf>
    <xf numFmtId="169" fontId="3" fillId="0" borderId="23" xfId="0" applyNumberFormat="1" applyFont="1" applyFill="1" applyBorder="1" applyAlignment="1" applyProtection="1">
      <alignment horizontal="right"/>
      <protection locked="0"/>
    </xf>
    <xf numFmtId="4" fontId="3" fillId="0" borderId="22" xfId="0" applyNumberFormat="1" applyFont="1" applyFill="1" applyBorder="1" applyAlignment="1">
      <alignment wrapText="1"/>
    </xf>
    <xf numFmtId="0" fontId="3" fillId="0" borderId="23" xfId="0" applyFont="1" applyFill="1" applyBorder="1" applyAlignment="1">
      <alignment horizontal="left" wrapText="1"/>
    </xf>
    <xf numFmtId="49" fontId="7" fillId="0" borderId="0" xfId="0" quotePrefix="1" applyNumberFormat="1" applyFont="1" applyFill="1" applyBorder="1" applyAlignment="1" applyProtection="1">
      <alignment horizontal="right"/>
    </xf>
    <xf numFmtId="4" fontId="7" fillId="0" borderId="0" xfId="0" applyNumberFormat="1" applyFont="1" applyFill="1" applyBorder="1" applyAlignment="1" applyProtection="1">
      <alignment horizontal="right" indent="1"/>
      <protection locked="0"/>
    </xf>
    <xf numFmtId="4" fontId="7" fillId="2" borderId="0" xfId="2" applyNumberFormat="1" applyFont="1" applyFill="1" applyBorder="1" applyAlignment="1">
      <alignment horizontal="right" indent="1"/>
    </xf>
    <xf numFmtId="0" fontId="7" fillId="0" borderId="0" xfId="0" applyFont="1" applyBorder="1" applyAlignment="1">
      <alignment horizontal="right" vertical="top" wrapText="1"/>
    </xf>
    <xf numFmtId="0" fontId="3" fillId="2" borderId="0" xfId="0" applyNumberFormat="1" applyFont="1" applyFill="1" applyBorder="1" applyAlignment="1">
      <alignment horizontal="right"/>
    </xf>
    <xf numFmtId="4" fontId="7" fillId="0" borderId="0" xfId="0" applyNumberFormat="1" applyFont="1" applyBorder="1" applyAlignment="1">
      <alignment horizontal="right" indent="1"/>
    </xf>
    <xf numFmtId="168" fontId="7" fillId="0" borderId="0" xfId="0" applyNumberFormat="1" applyFont="1" applyFill="1" applyBorder="1" applyAlignment="1" applyProtection="1">
      <alignment horizontal="center"/>
      <protection locked="0"/>
    </xf>
    <xf numFmtId="165" fontId="7" fillId="0" borderId="0" xfId="2" applyFont="1" applyFill="1" applyBorder="1" applyAlignment="1">
      <alignment horizontal="center"/>
    </xf>
    <xf numFmtId="0" fontId="32" fillId="3" borderId="10" xfId="0" applyNumberFormat="1" applyFont="1" applyFill="1" applyBorder="1" applyAlignment="1">
      <alignment horizontal="center" vertical="center" wrapText="1"/>
    </xf>
    <xf numFmtId="0" fontId="7" fillId="0" borderId="0" xfId="0" applyFont="1" applyBorder="1" applyAlignment="1">
      <alignment horizontal="right" wrapText="1"/>
    </xf>
    <xf numFmtId="14" fontId="3" fillId="0" borderId="23" xfId="0" applyNumberFormat="1" applyFont="1" applyBorder="1" applyAlignment="1">
      <alignment horizontal="center"/>
    </xf>
    <xf numFmtId="0" fontId="3" fillId="2" borderId="0" xfId="0" applyNumberFormat="1" applyFont="1" applyFill="1" applyAlignment="1">
      <alignment horizontal="right"/>
    </xf>
    <xf numFmtId="0" fontId="57" fillId="2" borderId="0" xfId="0" applyFont="1" applyFill="1"/>
    <xf numFmtId="0" fontId="3" fillId="0" borderId="23" xfId="0" applyFont="1" applyBorder="1"/>
    <xf numFmtId="49" fontId="52" fillId="0" borderId="0" xfId="0" applyNumberFormat="1" applyFont="1" applyFill="1" applyBorder="1" applyAlignment="1" applyProtection="1">
      <protection locked="0"/>
    </xf>
    <xf numFmtId="49" fontId="52" fillId="0" borderId="0" xfId="0" quotePrefix="1" applyNumberFormat="1" applyFont="1" applyFill="1" applyBorder="1" applyAlignment="1" applyProtection="1">
      <protection locked="0"/>
    </xf>
    <xf numFmtId="49" fontId="7" fillId="0" borderId="23" xfId="0" quotePrefix="1" applyNumberFormat="1" applyFont="1" applyFill="1" applyBorder="1" applyAlignment="1" applyProtection="1">
      <alignment horizontal="right"/>
    </xf>
    <xf numFmtId="49" fontId="7" fillId="0" borderId="23" xfId="0" applyNumberFormat="1" applyFont="1" applyFill="1" applyBorder="1" applyAlignment="1" applyProtection="1">
      <alignment horizontal="right"/>
    </xf>
    <xf numFmtId="0" fontId="7" fillId="0" borderId="23" xfId="0" applyFont="1" applyBorder="1" applyAlignment="1">
      <alignment horizontal="right" wrapText="1"/>
    </xf>
    <xf numFmtId="0" fontId="7" fillId="0" borderId="23" xfId="0" applyFont="1" applyBorder="1" applyAlignment="1">
      <alignment horizontal="right" vertical="top" wrapText="1"/>
    </xf>
    <xf numFmtId="4" fontId="7" fillId="0" borderId="23" xfId="0" applyNumberFormat="1" applyFont="1" applyFill="1" applyBorder="1" applyAlignment="1" applyProtection="1">
      <alignment horizontal="right" indent="1"/>
      <protection locked="0"/>
    </xf>
    <xf numFmtId="4" fontId="7" fillId="0" borderId="23" xfId="0" applyNumberFormat="1" applyFont="1" applyBorder="1" applyAlignment="1">
      <alignment horizontal="right" indent="1"/>
    </xf>
    <xf numFmtId="0" fontId="7" fillId="0" borderId="23" xfId="0" applyFont="1" applyFill="1" applyBorder="1" applyAlignment="1">
      <alignment horizontal="left" wrapText="1"/>
    </xf>
    <xf numFmtId="168" fontId="7" fillId="0" borderId="26" xfId="0" applyNumberFormat="1" applyFont="1" applyFill="1" applyBorder="1" applyAlignment="1" applyProtection="1">
      <alignment horizontal="center"/>
      <protection locked="0"/>
    </xf>
    <xf numFmtId="168" fontId="7" fillId="0" borderId="23" xfId="0" applyNumberFormat="1" applyFont="1" applyFill="1" applyBorder="1" applyAlignment="1" applyProtection="1">
      <alignment horizontal="center"/>
      <protection locked="0"/>
    </xf>
    <xf numFmtId="169" fontId="7" fillId="0" borderId="23" xfId="0" applyNumberFormat="1" applyFont="1" applyFill="1" applyBorder="1" applyAlignment="1" applyProtection="1">
      <protection locked="0"/>
    </xf>
    <xf numFmtId="14" fontId="7" fillId="0" borderId="29" xfId="0" applyNumberFormat="1" applyFont="1" applyFill="1" applyBorder="1" applyAlignment="1">
      <alignment horizontal="center" vertical="center" wrapText="1"/>
    </xf>
    <xf numFmtId="49" fontId="7" fillId="0" borderId="28" xfId="0" applyNumberFormat="1" applyFont="1" applyFill="1" applyBorder="1" applyAlignment="1">
      <alignment horizontal="right" vertical="center" wrapText="1" shrinkToFit="1"/>
    </xf>
    <xf numFmtId="0" fontId="3" fillId="0" borderId="29" xfId="0" applyFont="1" applyBorder="1" applyAlignment="1">
      <alignment horizontal="right"/>
    </xf>
    <xf numFmtId="170" fontId="7" fillId="0" borderId="29" xfId="57" applyNumberFormat="1" applyFont="1" applyBorder="1" applyAlignment="1">
      <alignment horizontal="center"/>
    </xf>
    <xf numFmtId="4" fontId="32" fillId="3" borderId="5" xfId="2" applyNumberFormat="1" applyFont="1" applyFill="1" applyBorder="1" applyAlignment="1">
      <alignment horizontal="center" vertical="center"/>
    </xf>
    <xf numFmtId="4" fontId="43" fillId="2" borderId="0" xfId="2" applyNumberFormat="1" applyFont="1" applyFill="1" applyAlignment="1">
      <alignment horizontal="right"/>
    </xf>
    <xf numFmtId="4" fontId="41" fillId="3" borderId="4" xfId="2" applyNumberFormat="1" applyFont="1" applyFill="1" applyBorder="1" applyAlignment="1"/>
    <xf numFmtId="4" fontId="7" fillId="2" borderId="0" xfId="2" applyNumberFormat="1" applyFont="1" applyFill="1" applyAlignment="1"/>
    <xf numFmtId="4" fontId="34" fillId="3" borderId="9" xfId="2" applyNumberFormat="1" applyFont="1" applyFill="1" applyBorder="1" applyAlignment="1">
      <alignment horizontal="center" vertical="center"/>
    </xf>
    <xf numFmtId="4" fontId="5" fillId="3" borderId="4" xfId="2" applyNumberFormat="1" applyFont="1" applyFill="1" applyBorder="1" applyAlignment="1"/>
    <xf numFmtId="4" fontId="3" fillId="2" borderId="0" xfId="2" applyNumberFormat="1" applyFont="1" applyFill="1" applyAlignment="1">
      <alignment horizontal="right" indent="2"/>
    </xf>
    <xf numFmtId="4" fontId="32" fillId="3" borderId="2" xfId="2" applyNumberFormat="1" applyFont="1" applyFill="1" applyBorder="1" applyAlignment="1">
      <alignment horizontal="center" vertical="center"/>
    </xf>
    <xf numFmtId="4" fontId="3" fillId="2" borderId="0" xfId="2" applyNumberFormat="1" applyFont="1" applyFill="1" applyAlignment="1">
      <alignment horizontal="right"/>
    </xf>
    <xf numFmtId="4" fontId="32" fillId="3" borderId="9" xfId="2" applyNumberFormat="1" applyFont="1" applyFill="1" applyBorder="1" applyAlignment="1">
      <alignment horizontal="center" vertical="center"/>
    </xf>
    <xf numFmtId="4" fontId="7" fillId="0" borderId="29" xfId="57" applyNumberFormat="1" applyFont="1" applyBorder="1"/>
    <xf numFmtId="4" fontId="4" fillId="2" borderId="0" xfId="2" applyNumberFormat="1" applyFont="1" applyFill="1" applyBorder="1" applyAlignment="1">
      <alignment horizontal="right"/>
    </xf>
    <xf numFmtId="4" fontId="32" fillId="3" borderId="10" xfId="2" applyNumberFormat="1" applyFont="1" applyFill="1" applyBorder="1" applyAlignment="1">
      <alignment horizontal="center" vertical="center"/>
    </xf>
    <xf numFmtId="4" fontId="3" fillId="0" borderId="23" xfId="0" applyNumberFormat="1" applyFont="1" applyBorder="1"/>
    <xf numFmtId="4" fontId="7" fillId="0" borderId="29" xfId="2" applyNumberFormat="1" applyFont="1" applyFill="1" applyBorder="1" applyAlignment="1" applyProtection="1">
      <alignment horizontal="right" vertical="center" wrapText="1" shrinkToFit="1"/>
    </xf>
    <xf numFmtId="4" fontId="56" fillId="0" borderId="0" xfId="0" applyNumberFormat="1" applyFont="1"/>
    <xf numFmtId="4" fontId="4" fillId="3" borderId="1" xfId="2" applyNumberFormat="1" applyFont="1" applyFill="1" applyBorder="1" applyAlignment="1">
      <alignment horizontal="right"/>
    </xf>
    <xf numFmtId="4" fontId="26" fillId="3" borderId="1" xfId="2" applyNumberFormat="1" applyFont="1" applyFill="1" applyBorder="1" applyAlignment="1">
      <alignment horizontal="right"/>
    </xf>
    <xf numFmtId="4" fontId="3" fillId="2" borderId="0" xfId="2" applyNumberFormat="1" applyFont="1" applyFill="1" applyBorder="1" applyAlignment="1">
      <alignment horizontal="right"/>
    </xf>
    <xf numFmtId="4" fontId="3" fillId="0" borderId="1" xfId="0" applyNumberFormat="1" applyFont="1" applyBorder="1" applyAlignment="1">
      <alignment horizontal="right" wrapText="1"/>
    </xf>
    <xf numFmtId="4" fontId="3" fillId="3" borderId="1" xfId="2" applyNumberFormat="1" applyFont="1" applyFill="1" applyBorder="1" applyAlignment="1">
      <alignment horizontal="right"/>
    </xf>
    <xf numFmtId="4" fontId="3" fillId="3" borderId="5" xfId="0" applyNumberFormat="1" applyFont="1" applyFill="1" applyBorder="1" applyAlignment="1">
      <alignment horizontal="left" indent="3"/>
    </xf>
    <xf numFmtId="4" fontId="3" fillId="2" borderId="0" xfId="0" applyNumberFormat="1" applyFont="1" applyFill="1"/>
    <xf numFmtId="4" fontId="3" fillId="0" borderId="23" xfId="0" applyNumberFormat="1" applyFont="1" applyBorder="1" applyAlignment="1">
      <alignment horizontal="right"/>
    </xf>
    <xf numFmtId="4" fontId="0" fillId="0" borderId="0" xfId="0" applyNumberFormat="1"/>
    <xf numFmtId="4" fontId="61" fillId="2" borderId="0" xfId="2" applyNumberFormat="1" applyFont="1" applyFill="1" applyBorder="1" applyAlignment="1">
      <alignment horizontal="right"/>
    </xf>
    <xf numFmtId="0" fontId="56" fillId="0" borderId="23" xfId="0" applyFont="1" applyBorder="1" applyAlignment="1">
      <alignment horizontal="center"/>
    </xf>
    <xf numFmtId="4" fontId="56" fillId="0" borderId="23" xfId="0" applyNumberFormat="1" applyFont="1" applyBorder="1"/>
    <xf numFmtId="0" fontId="56" fillId="0" borderId="22" xfId="0" applyFont="1" applyBorder="1" applyAlignment="1">
      <alignment horizontal="right"/>
    </xf>
    <xf numFmtId="0" fontId="56" fillId="0" borderId="23" xfId="0" applyFont="1" applyBorder="1" applyAlignment="1">
      <alignment horizontal="right"/>
    </xf>
    <xf numFmtId="0" fontId="68" fillId="2" borderId="22" xfId="0" applyFont="1" applyFill="1" applyBorder="1" applyAlignment="1">
      <alignment horizontal="right"/>
    </xf>
    <xf numFmtId="17" fontId="56" fillId="0" borderId="23" xfId="0" applyNumberFormat="1" applyFont="1" applyBorder="1" applyAlignment="1">
      <alignment horizontal="right"/>
    </xf>
    <xf numFmtId="0" fontId="68" fillId="2" borderId="23" xfId="0" applyFont="1" applyFill="1" applyBorder="1" applyAlignment="1">
      <alignment horizontal="right"/>
    </xf>
    <xf numFmtId="49" fontId="3" fillId="0" borderId="29" xfId="0" applyNumberFormat="1" applyFont="1" applyBorder="1" applyAlignment="1">
      <alignment horizontal="center"/>
    </xf>
    <xf numFmtId="4" fontId="3" fillId="0" borderId="29" xfId="0" applyNumberFormat="1" applyFont="1" applyBorder="1" applyAlignment="1">
      <alignment horizontal="right"/>
    </xf>
    <xf numFmtId="0" fontId="3" fillId="0" borderId="29" xfId="0" applyFont="1" applyBorder="1" applyAlignment="1">
      <alignment wrapText="1"/>
    </xf>
    <xf numFmtId="49" fontId="4" fillId="3" borderId="6" xfId="2" applyNumberFormat="1" applyFont="1" applyFill="1" applyBorder="1" applyAlignment="1">
      <alignment horizontal="center"/>
    </xf>
    <xf numFmtId="49" fontId="3" fillId="2" borderId="0" xfId="0" applyNumberFormat="1" applyFont="1" applyFill="1" applyBorder="1" applyAlignment="1">
      <alignment horizontal="center"/>
    </xf>
    <xf numFmtId="49" fontId="32" fillId="3" borderId="10" xfId="0" applyNumberFormat="1" applyFont="1" applyFill="1" applyBorder="1" applyAlignment="1">
      <alignment horizontal="center" vertical="center" wrapText="1"/>
    </xf>
    <xf numFmtId="49" fontId="49" fillId="3" borderId="6" xfId="0" applyNumberFormat="1" applyFont="1" applyFill="1" applyBorder="1" applyAlignment="1">
      <alignment horizontal="left" indent="3" shrinkToFit="1"/>
    </xf>
    <xf numFmtId="49" fontId="4" fillId="0" borderId="0" xfId="0" applyNumberFormat="1" applyFont="1" applyFill="1" applyBorder="1" applyAlignment="1">
      <alignment horizontal="center"/>
    </xf>
    <xf numFmtId="49" fontId="26" fillId="0" borderId="0" xfId="0" applyNumberFormat="1" applyFont="1" applyFill="1" applyBorder="1" applyAlignment="1">
      <alignment horizontal="center"/>
    </xf>
    <xf numFmtId="49" fontId="3" fillId="2" borderId="0" xfId="0" applyNumberFormat="1" applyFont="1" applyFill="1" applyAlignment="1">
      <alignment horizontal="center"/>
    </xf>
    <xf numFmtId="49" fontId="3" fillId="2" borderId="0" xfId="0" applyNumberFormat="1" applyFont="1" applyFill="1"/>
    <xf numFmtId="0" fontId="65" fillId="2" borderId="0" xfId="0" applyFont="1" applyFill="1"/>
    <xf numFmtId="49" fontId="65" fillId="2" borderId="0" xfId="0" applyNumberFormat="1" applyFont="1" applyFill="1"/>
    <xf numFmtId="2" fontId="65" fillId="2" borderId="0" xfId="0" applyNumberFormat="1" applyFont="1" applyFill="1"/>
    <xf numFmtId="0" fontId="3" fillId="0" borderId="23" xfId="0" applyNumberFormat="1" applyFont="1" applyBorder="1" applyAlignment="1">
      <alignment horizontal="right"/>
    </xf>
    <xf numFmtId="49" fontId="3" fillId="0" borderId="29" xfId="0" applyNumberFormat="1" applyFont="1" applyBorder="1" applyAlignment="1">
      <alignment horizontal="right"/>
    </xf>
    <xf numFmtId="0" fontId="23" fillId="0" borderId="0" xfId="0" applyFont="1"/>
    <xf numFmtId="165" fontId="4" fillId="3" borderId="30" xfId="2" applyFont="1" applyFill="1" applyBorder="1" applyAlignment="1">
      <alignment horizontal="center"/>
    </xf>
    <xf numFmtId="4" fontId="4" fillId="3" borderId="30" xfId="2" applyNumberFormat="1" applyFont="1" applyFill="1" applyBorder="1" applyAlignment="1">
      <alignment horizontal="right" indent="2"/>
    </xf>
    <xf numFmtId="4" fontId="4" fillId="3" borderId="30" xfId="0" applyNumberFormat="1" applyFont="1" applyFill="1" applyBorder="1" applyAlignment="1">
      <alignment horizontal="center"/>
    </xf>
    <xf numFmtId="165" fontId="26" fillId="3" borderId="30" xfId="2" applyFont="1" applyFill="1" applyBorder="1" applyAlignment="1">
      <alignment horizontal="center"/>
    </xf>
    <xf numFmtId="4" fontId="3" fillId="3" borderId="30" xfId="0" applyNumberFormat="1" applyFont="1" applyFill="1" applyBorder="1" applyAlignment="1">
      <alignment horizontal="center"/>
    </xf>
    <xf numFmtId="17" fontId="3" fillId="0" borderId="23" xfId="0" applyNumberFormat="1" applyFont="1" applyBorder="1" applyAlignment="1">
      <alignment horizontal="right"/>
    </xf>
    <xf numFmtId="2" fontId="3" fillId="0" borderId="23" xfId="0" applyNumberFormat="1" applyFont="1" applyBorder="1" applyAlignment="1">
      <alignment horizontal="right"/>
    </xf>
    <xf numFmtId="0" fontId="3" fillId="2" borderId="30" xfId="0" applyFont="1" applyFill="1" applyBorder="1" applyAlignment="1">
      <alignment horizontal="right"/>
    </xf>
    <xf numFmtId="0" fontId="0" fillId="0" borderId="30" xfId="0" applyBorder="1" applyAlignment="1">
      <alignment horizontal="right" vertical="center" wrapText="1"/>
    </xf>
    <xf numFmtId="14" fontId="0" fillId="0" borderId="30" xfId="0" applyNumberFormat="1" applyBorder="1" applyAlignment="1">
      <alignment horizontal="center" vertical="center" wrapText="1"/>
    </xf>
    <xf numFmtId="165" fontId="3" fillId="0" borderId="30" xfId="0" applyNumberFormat="1" applyFont="1" applyBorder="1" applyAlignment="1">
      <alignment horizontal="right" wrapText="1"/>
    </xf>
    <xf numFmtId="14" fontId="0" fillId="0" borderId="30" xfId="0" applyNumberFormat="1" applyBorder="1" applyAlignment="1">
      <alignment horizontal="center"/>
    </xf>
    <xf numFmtId="14" fontId="3" fillId="2" borderId="30" xfId="0" applyNumberFormat="1" applyFont="1" applyFill="1" applyBorder="1" applyAlignment="1">
      <alignment horizontal="center"/>
    </xf>
    <xf numFmtId="172" fontId="3" fillId="0" borderId="23" xfId="0" applyNumberFormat="1" applyFont="1" applyBorder="1" applyAlignment="1">
      <alignment horizontal="right"/>
    </xf>
    <xf numFmtId="0" fontId="26" fillId="2" borderId="0" xfId="0" applyFont="1" applyFill="1" applyAlignment="1">
      <alignment horizontal="right" vertical="center"/>
    </xf>
    <xf numFmtId="0" fontId="0" fillId="0" borderId="0" xfId="0" applyNumberFormat="1" applyAlignment="1">
      <alignment horizontal="right"/>
    </xf>
    <xf numFmtId="22" fontId="3" fillId="0" borderId="30" xfId="0" applyNumberFormat="1" applyFont="1" applyBorder="1" applyAlignment="1">
      <alignment horizontal="center"/>
    </xf>
    <xf numFmtId="4" fontId="3" fillId="0" borderId="30" xfId="0" applyNumberFormat="1" applyFont="1" applyBorder="1"/>
    <xf numFmtId="49" fontId="3" fillId="0" borderId="30" xfId="0" applyNumberFormat="1" applyFont="1" applyBorder="1" applyAlignment="1">
      <alignment horizontal="right"/>
    </xf>
    <xf numFmtId="14" fontId="50" fillId="3" borderId="31" xfId="0" applyNumberFormat="1" applyFont="1" applyFill="1" applyBorder="1" applyAlignment="1">
      <alignment horizontal="left" indent="3"/>
    </xf>
    <xf numFmtId="49" fontId="49" fillId="3" borderId="32" xfId="0" applyNumberFormat="1" applyFont="1" applyFill="1" applyBorder="1" applyAlignment="1">
      <alignment horizontal="left" indent="3" shrinkToFit="1"/>
    </xf>
    <xf numFmtId="0" fontId="26" fillId="3" borderId="10" xfId="0" applyFont="1" applyFill="1" applyBorder="1" applyAlignment="1">
      <alignment horizontal="center"/>
    </xf>
    <xf numFmtId="4" fontId="26" fillId="3" borderId="10" xfId="2" applyNumberFormat="1" applyFont="1" applyFill="1" applyBorder="1" applyAlignment="1">
      <alignment horizontal="right" indent="1"/>
    </xf>
    <xf numFmtId="22" fontId="0" fillId="0" borderId="30" xfId="0" applyNumberFormat="1" applyBorder="1"/>
    <xf numFmtId="4" fontId="26" fillId="3" borderId="30" xfId="2" applyNumberFormat="1" applyFont="1" applyFill="1" applyBorder="1" applyAlignment="1">
      <alignment horizontal="right" indent="1"/>
    </xf>
    <xf numFmtId="49" fontId="3" fillId="2" borderId="30" xfId="0" applyNumberFormat="1" applyFont="1" applyFill="1" applyBorder="1" applyAlignment="1">
      <alignment horizontal="right"/>
    </xf>
    <xf numFmtId="4" fontId="4" fillId="3" borderId="30" xfId="2" applyNumberFormat="1" applyFont="1" applyFill="1" applyBorder="1" applyAlignment="1">
      <alignment horizontal="right" indent="1"/>
    </xf>
    <xf numFmtId="49" fontId="4" fillId="0" borderId="0" xfId="0" applyNumberFormat="1" applyFont="1" applyFill="1" applyBorder="1" applyAlignment="1">
      <alignment horizontal="right"/>
    </xf>
    <xf numFmtId="49" fontId="26" fillId="0" borderId="0" xfId="0" applyNumberFormat="1" applyFont="1" applyFill="1" applyBorder="1" applyAlignment="1">
      <alignment horizontal="right"/>
    </xf>
    <xf numFmtId="49" fontId="3" fillId="2" borderId="0" xfId="0" applyNumberFormat="1" applyFont="1" applyFill="1" applyBorder="1" applyAlignment="1">
      <alignment horizontal="right"/>
    </xf>
    <xf numFmtId="4" fontId="3" fillId="2" borderId="31" xfId="2" applyNumberFormat="1" applyFont="1" applyFill="1" applyBorder="1" applyAlignment="1">
      <alignment horizontal="right"/>
    </xf>
    <xf numFmtId="49" fontId="3" fillId="0" borderId="25" xfId="0" applyNumberFormat="1" applyFont="1" applyBorder="1" applyAlignment="1">
      <alignment horizontal="right"/>
    </xf>
    <xf numFmtId="49" fontId="3" fillId="2" borderId="25" xfId="0" applyNumberFormat="1" applyFont="1" applyFill="1" applyBorder="1" applyAlignment="1">
      <alignment horizontal="right"/>
    </xf>
    <xf numFmtId="22" fontId="0" fillId="0" borderId="25" xfId="0" applyNumberFormat="1" applyBorder="1"/>
    <xf numFmtId="4" fontId="3" fillId="2" borderId="25" xfId="2" applyNumberFormat="1" applyFont="1" applyFill="1" applyBorder="1" applyAlignment="1">
      <alignment horizontal="right"/>
    </xf>
    <xf numFmtId="22" fontId="3" fillId="0" borderId="25" xfId="0" applyNumberFormat="1" applyFont="1" applyBorder="1" applyAlignment="1">
      <alignment horizontal="center"/>
    </xf>
    <xf numFmtId="4" fontId="3" fillId="0" borderId="25" xfId="0" applyNumberFormat="1" applyFont="1" applyBorder="1"/>
    <xf numFmtId="4" fontId="26" fillId="3" borderId="5" xfId="2" applyNumberFormat="1" applyFont="1" applyFill="1" applyBorder="1" applyAlignment="1">
      <alignment horizontal="right" indent="1"/>
    </xf>
    <xf numFmtId="0" fontId="0" fillId="0" borderId="30" xfId="0" applyBorder="1"/>
    <xf numFmtId="0" fontId="0" fillId="0" borderId="0" xfId="0" applyBorder="1" applyAlignment="1">
      <alignment horizontal="center"/>
    </xf>
    <xf numFmtId="0" fontId="0" fillId="0" borderId="0" xfId="0" applyAlignment="1">
      <alignment horizontal="center"/>
    </xf>
    <xf numFmtId="4" fontId="3" fillId="2" borderId="0" xfId="2" applyNumberFormat="1" applyFont="1" applyFill="1" applyBorder="1" applyAlignment="1">
      <alignment horizontal="center"/>
    </xf>
    <xf numFmtId="4" fontId="0" fillId="0" borderId="0" xfId="0" applyNumberFormat="1" applyBorder="1" applyAlignment="1">
      <alignment horizontal="center"/>
    </xf>
    <xf numFmtId="4" fontId="5" fillId="3" borderId="23" xfId="2" applyNumberFormat="1" applyFont="1" applyFill="1" applyBorder="1" applyAlignment="1">
      <alignment horizontal="right"/>
    </xf>
    <xf numFmtId="14" fontId="3" fillId="0" borderId="0" xfId="2" applyNumberFormat="1" applyFont="1" applyFill="1" applyBorder="1" applyAlignment="1">
      <alignment horizontal="center"/>
    </xf>
    <xf numFmtId="4" fontId="3" fillId="2" borderId="0" xfId="2" applyNumberFormat="1" applyFont="1" applyFill="1" applyBorder="1" applyAlignment="1">
      <alignment horizontal="right" indent="1"/>
    </xf>
    <xf numFmtId="0" fontId="0" fillId="0" borderId="0" xfId="0" applyBorder="1" applyAlignment="1">
      <alignment horizontal="right"/>
    </xf>
    <xf numFmtId="165" fontId="3" fillId="0" borderId="0" xfId="2" applyFont="1" applyFill="1" applyBorder="1" applyAlignment="1">
      <alignment horizontal="center"/>
    </xf>
    <xf numFmtId="168" fontId="7" fillId="0" borderId="30" xfId="0" applyNumberFormat="1" applyFont="1" applyFill="1" applyBorder="1" applyAlignment="1" applyProtection="1">
      <alignment horizontal="center"/>
      <protection locked="0"/>
    </xf>
    <xf numFmtId="4" fontId="7" fillId="0" borderId="30" xfId="0" applyNumberFormat="1" applyFont="1" applyFill="1" applyBorder="1" applyAlignment="1" applyProtection="1">
      <alignment horizontal="right" indent="1"/>
      <protection locked="0"/>
    </xf>
    <xf numFmtId="49" fontId="7" fillId="0" borderId="30" xfId="0" quotePrefix="1" applyNumberFormat="1" applyFont="1" applyFill="1" applyBorder="1" applyAlignment="1" applyProtection="1">
      <alignment horizontal="right"/>
    </xf>
    <xf numFmtId="168" fontId="7" fillId="0" borderId="31" xfId="0" applyNumberFormat="1" applyFont="1" applyFill="1" applyBorder="1" applyAlignment="1" applyProtection="1">
      <alignment horizontal="center"/>
      <protection locked="0"/>
    </xf>
    <xf numFmtId="169" fontId="7" fillId="0" borderId="30" xfId="0" applyNumberFormat="1" applyFont="1" applyFill="1" applyBorder="1" applyAlignment="1" applyProtection="1">
      <protection locked="0"/>
    </xf>
    <xf numFmtId="165" fontId="3" fillId="2" borderId="30" xfId="2" applyFont="1" applyFill="1" applyBorder="1" applyAlignment="1">
      <alignment horizontal="center"/>
    </xf>
    <xf numFmtId="49" fontId="7" fillId="0" borderId="30" xfId="0" quotePrefix="1" applyNumberFormat="1" applyFont="1" applyFill="1" applyBorder="1" applyAlignment="1" applyProtection="1">
      <alignment wrapText="1"/>
      <protection locked="0"/>
    </xf>
    <xf numFmtId="4" fontId="7" fillId="0" borderId="30" xfId="0" applyNumberFormat="1" applyFont="1" applyFill="1" applyBorder="1" applyAlignment="1" applyProtection="1">
      <protection locked="0"/>
    </xf>
    <xf numFmtId="168" fontId="7" fillId="0" borderId="30" xfId="0" applyNumberFormat="1" applyFont="1" applyFill="1" applyBorder="1" applyAlignment="1" applyProtection="1">
      <protection locked="0"/>
    </xf>
    <xf numFmtId="0" fontId="7" fillId="2" borderId="30" xfId="0" applyFont="1" applyFill="1" applyBorder="1" applyAlignment="1">
      <alignment horizontal="center" vertical="center" wrapText="1"/>
    </xf>
    <xf numFmtId="168" fontId="7" fillId="0" borderId="30" xfId="0" applyNumberFormat="1" applyFont="1" applyFill="1" applyBorder="1" applyAlignment="1" applyProtection="1">
      <alignment wrapText="1"/>
      <protection locked="0"/>
    </xf>
    <xf numFmtId="49" fontId="7" fillId="0" borderId="30" xfId="0" quotePrefix="1" applyNumberFormat="1" applyFont="1" applyFill="1" applyBorder="1" applyAlignment="1" applyProtection="1">
      <alignment horizontal="left" wrapText="1"/>
      <protection locked="0"/>
    </xf>
    <xf numFmtId="165" fontId="69" fillId="3" borderId="30" xfId="2" applyFont="1" applyFill="1" applyBorder="1" applyAlignment="1">
      <alignment horizontal="center"/>
    </xf>
    <xf numFmtId="0" fontId="3" fillId="0" borderId="0" xfId="0" applyFont="1" applyBorder="1" applyAlignment="1">
      <alignment horizontal="right"/>
    </xf>
    <xf numFmtId="0" fontId="28" fillId="2" borderId="0" xfId="0" applyFont="1" applyFill="1" applyBorder="1" applyAlignment="1"/>
    <xf numFmtId="14" fontId="3" fillId="0" borderId="0" xfId="0" applyNumberFormat="1" applyFont="1" applyFill="1" applyBorder="1" applyAlignment="1">
      <alignment horizontal="center"/>
    </xf>
    <xf numFmtId="0" fontId="3" fillId="0" borderId="0" xfId="0" applyFont="1" applyFill="1" applyBorder="1" applyAlignment="1">
      <alignment horizontal="right"/>
    </xf>
    <xf numFmtId="4" fontId="3" fillId="0" borderId="0" xfId="0" applyNumberFormat="1" applyFont="1" applyBorder="1" applyAlignment="1">
      <alignment horizontal="right" wrapText="1"/>
    </xf>
    <xf numFmtId="14" fontId="3" fillId="0" borderId="0" xfId="0" applyNumberFormat="1" applyFont="1" applyBorder="1" applyAlignment="1">
      <alignment horizontal="center"/>
    </xf>
    <xf numFmtId="4" fontId="0" fillId="0" borderId="0" xfId="0" applyNumberFormat="1" applyBorder="1" applyAlignment="1">
      <alignment horizontal="right"/>
    </xf>
    <xf numFmtId="165" fontId="4" fillId="3" borderId="25" xfId="2" applyFont="1" applyFill="1" applyBorder="1" applyAlignment="1">
      <alignment horizontal="center"/>
    </xf>
    <xf numFmtId="4" fontId="4" fillId="3" borderId="25" xfId="0" applyNumberFormat="1" applyFont="1" applyFill="1" applyBorder="1" applyAlignment="1">
      <alignment horizontal="center"/>
    </xf>
    <xf numFmtId="0" fontId="60" fillId="3" borderId="30" xfId="0" applyFont="1" applyFill="1" applyBorder="1" applyAlignment="1">
      <alignment horizontal="center"/>
    </xf>
    <xf numFmtId="4" fontId="60" fillId="3" borderId="30" xfId="2" applyNumberFormat="1" applyFont="1" applyFill="1" applyBorder="1" applyAlignment="1">
      <alignment horizontal="right"/>
    </xf>
    <xf numFmtId="165" fontId="61" fillId="3" borderId="30" xfId="2" applyFont="1" applyFill="1" applyBorder="1" applyAlignment="1">
      <alignment horizontal="center"/>
    </xf>
    <xf numFmtId="0" fontId="61" fillId="3" borderId="30" xfId="0" applyFont="1" applyFill="1" applyBorder="1" applyAlignment="1">
      <alignment horizontal="center" vertical="center"/>
    </xf>
    <xf numFmtId="0" fontId="61" fillId="3" borderId="30" xfId="0" applyFont="1" applyFill="1" applyBorder="1" applyAlignment="1">
      <alignment horizontal="center" vertical="center" wrapText="1"/>
    </xf>
    <xf numFmtId="14" fontId="61" fillId="3" borderId="30" xfId="0" applyNumberFormat="1" applyFont="1" applyFill="1" applyBorder="1" applyAlignment="1">
      <alignment horizontal="left" indent="3"/>
    </xf>
    <xf numFmtId="4" fontId="28" fillId="3" borderId="30" xfId="0" applyNumberFormat="1" applyFont="1" applyFill="1" applyBorder="1" applyAlignment="1">
      <alignment horizontal="right" indent="3"/>
    </xf>
    <xf numFmtId="14" fontId="28" fillId="3" borderId="30" xfId="0" applyNumberFormat="1" applyFont="1" applyFill="1" applyBorder="1" applyAlignment="1">
      <alignment horizontal="left" indent="3" shrinkToFit="1"/>
    </xf>
    <xf numFmtId="14" fontId="3" fillId="0" borderId="30" xfId="0" applyNumberFormat="1" applyFont="1" applyFill="1" applyBorder="1" applyAlignment="1">
      <alignment horizontal="center"/>
    </xf>
    <xf numFmtId="4" fontId="63" fillId="35" borderId="30" xfId="0" applyNumberFormat="1" applyFont="1" applyFill="1" applyBorder="1" applyAlignment="1" applyProtection="1">
      <alignment horizontal="right" wrapText="1"/>
    </xf>
    <xf numFmtId="0" fontId="3" fillId="0" borderId="30" xfId="0" applyFont="1" applyBorder="1" applyAlignment="1">
      <alignment horizontal="right"/>
    </xf>
    <xf numFmtId="0" fontId="3" fillId="0" borderId="30" xfId="0" applyFont="1" applyFill="1" applyBorder="1" applyAlignment="1">
      <alignment horizontal="right"/>
    </xf>
    <xf numFmtId="4" fontId="3" fillId="0" borderId="30" xfId="0" applyNumberFormat="1" applyFont="1" applyFill="1" applyBorder="1" applyAlignment="1">
      <alignment horizontal="right"/>
    </xf>
    <xf numFmtId="49" fontId="3" fillId="0" borderId="30" xfId="0" applyNumberFormat="1" applyFont="1" applyFill="1" applyBorder="1" applyAlignment="1">
      <alignment horizontal="right"/>
    </xf>
    <xf numFmtId="4" fontId="61" fillId="3" borderId="30" xfId="2" applyNumberFormat="1" applyFont="1" applyFill="1" applyBorder="1" applyAlignment="1">
      <alignment horizontal="center" vertical="center"/>
    </xf>
    <xf numFmtId="4" fontId="47" fillId="3" borderId="0" xfId="2" applyNumberFormat="1" applyFont="1" applyFill="1" applyBorder="1" applyAlignment="1">
      <alignment horizontal="right"/>
    </xf>
    <xf numFmtId="4" fontId="4" fillId="3" borderId="30" xfId="2" applyNumberFormat="1" applyFont="1" applyFill="1" applyBorder="1" applyAlignment="1"/>
    <xf numFmtId="4" fontId="4" fillId="0" borderId="0" xfId="0" applyNumberFormat="1" applyFont="1" applyFill="1" applyBorder="1" applyAlignment="1">
      <alignment horizontal="center"/>
    </xf>
    <xf numFmtId="4" fontId="3" fillId="0" borderId="0" xfId="0" applyNumberFormat="1" applyFont="1" applyFill="1" applyBorder="1" applyAlignment="1">
      <alignment horizontal="center"/>
    </xf>
    <xf numFmtId="49" fontId="7" fillId="0" borderId="23" xfId="0" quotePrefix="1" applyNumberFormat="1" applyFont="1" applyFill="1" applyBorder="1" applyAlignment="1" applyProtection="1">
      <alignment wrapText="1"/>
      <protection locked="0"/>
    </xf>
    <xf numFmtId="167" fontId="3" fillId="0" borderId="30" xfId="0" applyNumberFormat="1" applyFont="1" applyBorder="1" applyAlignment="1">
      <alignment horizontal="center"/>
    </xf>
    <xf numFmtId="49" fontId="65" fillId="2" borderId="0" xfId="0" applyNumberFormat="1" applyFont="1" applyFill="1" applyAlignment="1">
      <alignment horizontal="right"/>
    </xf>
    <xf numFmtId="49" fontId="7" fillId="0" borderId="30" xfId="57" applyNumberFormat="1" applyFont="1" applyBorder="1" applyAlignment="1">
      <alignment horizontal="right"/>
    </xf>
    <xf numFmtId="0" fontId="48" fillId="0" borderId="0" xfId="57" applyBorder="1"/>
    <xf numFmtId="14" fontId="3" fillId="2" borderId="0" xfId="0" applyNumberFormat="1" applyFont="1" applyFill="1" applyBorder="1" applyAlignment="1">
      <alignment horizontal="center"/>
    </xf>
    <xf numFmtId="165" fontId="3" fillId="2" borderId="23" xfId="2" applyFont="1" applyFill="1" applyBorder="1" applyAlignment="1">
      <alignment horizontal="center"/>
    </xf>
    <xf numFmtId="0" fontId="56" fillId="0" borderId="30" xfId="0" applyFont="1" applyBorder="1" applyAlignment="1">
      <alignment horizontal="center"/>
    </xf>
    <xf numFmtId="14" fontId="3" fillId="0" borderId="33" xfId="0" applyNumberFormat="1" applyFont="1" applyBorder="1" applyAlignment="1">
      <alignment horizontal="center" wrapText="1"/>
    </xf>
    <xf numFmtId="4" fontId="3" fillId="0" borderId="33" xfId="0" applyNumberFormat="1" applyFont="1" applyBorder="1" applyAlignment="1">
      <alignment horizontal="right" wrapText="1"/>
    </xf>
    <xf numFmtId="0" fontId="3" fillId="0" borderId="33" xfId="0" applyFont="1" applyBorder="1" applyAlignment="1">
      <alignment horizontal="right"/>
    </xf>
    <xf numFmtId="14" fontId="7" fillId="0" borderId="33" xfId="0" applyNumberFormat="1" applyFont="1" applyFill="1" applyBorder="1" applyAlignment="1">
      <alignment horizontal="center" vertical="center" wrapText="1"/>
    </xf>
    <xf numFmtId="4" fontId="7" fillId="0" borderId="33" xfId="2" applyNumberFormat="1" applyFont="1" applyFill="1" applyBorder="1" applyAlignment="1" applyProtection="1">
      <alignment horizontal="right" vertical="center" wrapText="1" shrinkToFit="1"/>
    </xf>
    <xf numFmtId="14" fontId="3" fillId="0" borderId="33" xfId="0" applyNumberFormat="1" applyFont="1" applyFill="1" applyBorder="1" applyAlignment="1">
      <alignment horizontal="center"/>
    </xf>
    <xf numFmtId="4" fontId="63" fillId="35" borderId="33" xfId="0" applyNumberFormat="1" applyFont="1" applyFill="1" applyBorder="1" applyAlignment="1" applyProtection="1">
      <alignment horizontal="right" wrapText="1"/>
    </xf>
    <xf numFmtId="49" fontId="3" fillId="0" borderId="33" xfId="0" applyNumberFormat="1" applyFont="1" applyFill="1" applyBorder="1" applyAlignment="1">
      <alignment horizontal="right"/>
    </xf>
    <xf numFmtId="0" fontId="0" fillId="0" borderId="33" xfId="0" applyBorder="1"/>
    <xf numFmtId="0" fontId="3" fillId="0" borderId="33" xfId="0" applyFont="1" applyBorder="1" applyAlignment="1">
      <alignment wrapText="1"/>
    </xf>
    <xf numFmtId="4" fontId="3" fillId="0" borderId="29" xfId="0" applyNumberFormat="1" applyFont="1" applyBorder="1" applyAlignment="1"/>
    <xf numFmtId="4" fontId="3" fillId="0" borderId="33" xfId="0" applyNumberFormat="1" applyFont="1" applyBorder="1" applyAlignment="1"/>
    <xf numFmtId="4" fontId="0" fillId="0" borderId="30" xfId="0" applyNumberFormat="1" applyBorder="1" applyAlignment="1"/>
    <xf numFmtId="4" fontId="0" fillId="0" borderId="33" xfId="0" applyNumberFormat="1" applyBorder="1" applyAlignment="1"/>
    <xf numFmtId="14" fontId="33" fillId="3" borderId="33" xfId="0" applyNumberFormat="1" applyFont="1" applyFill="1" applyBorder="1" applyAlignment="1">
      <alignment horizontal="center"/>
    </xf>
    <xf numFmtId="4" fontId="41" fillId="3" borderId="34" xfId="2" applyNumberFormat="1" applyFont="1" applyFill="1" applyBorder="1" applyAlignment="1"/>
    <xf numFmtId="165" fontId="33" fillId="3" borderId="32" xfId="2" applyFont="1" applyFill="1" applyBorder="1" applyAlignment="1">
      <alignment horizontal="center" vertical="center" wrapText="1"/>
    </xf>
    <xf numFmtId="0" fontId="7" fillId="2" borderId="30" xfId="0" applyFont="1" applyFill="1" applyBorder="1" applyAlignment="1">
      <alignment horizontal="left" wrapText="1"/>
    </xf>
    <xf numFmtId="49" fontId="7" fillId="0" borderId="30" xfId="0" quotePrefix="1" applyNumberFormat="1" applyFont="1" applyFill="1" applyBorder="1" applyAlignment="1" applyProtection="1">
      <alignment horizontal="center"/>
      <protection locked="0"/>
    </xf>
    <xf numFmtId="14" fontId="3" fillId="0" borderId="29" xfId="0" applyNumberFormat="1" applyFont="1" applyBorder="1" applyAlignment="1">
      <alignment horizontal="center"/>
    </xf>
    <xf numFmtId="14" fontId="3" fillId="0" borderId="33" xfId="0" applyNumberFormat="1" applyFont="1" applyBorder="1" applyAlignment="1">
      <alignment horizontal="center"/>
    </xf>
    <xf numFmtId="14" fontId="0" fillId="0" borderId="33" xfId="0" applyNumberFormat="1" applyBorder="1" applyAlignment="1">
      <alignment horizontal="center"/>
    </xf>
    <xf numFmtId="0" fontId="0" fillId="0" borderId="30" xfId="0" applyBorder="1" applyAlignment="1">
      <alignment wrapText="1"/>
    </xf>
    <xf numFmtId="4" fontId="0" fillId="0" borderId="0" xfId="0" applyNumberFormat="1" applyBorder="1"/>
    <xf numFmtId="49" fontId="7" fillId="0" borderId="33" xfId="0" quotePrefix="1" applyNumberFormat="1" applyFont="1" applyFill="1" applyBorder="1" applyAlignment="1" applyProtection="1">
      <alignment horizontal="left" wrapText="1"/>
      <protection locked="0"/>
    </xf>
    <xf numFmtId="4" fontId="3" fillId="0" borderId="30" xfId="0" applyNumberFormat="1" applyFont="1" applyFill="1" applyBorder="1" applyAlignment="1" applyProtection="1">
      <protection locked="0"/>
    </xf>
    <xf numFmtId="0" fontId="7" fillId="2" borderId="23" xfId="0" applyFont="1" applyFill="1" applyBorder="1" applyAlignment="1">
      <alignment horizontal="left" wrapText="1"/>
    </xf>
    <xf numFmtId="0" fontId="3" fillId="2" borderId="23" xfId="0" applyFont="1" applyFill="1" applyBorder="1" applyAlignment="1">
      <alignment horizontal="left" wrapText="1"/>
    </xf>
    <xf numFmtId="49" fontId="7" fillId="2" borderId="30" xfId="0" quotePrefix="1" applyNumberFormat="1" applyFont="1" applyFill="1" applyBorder="1" applyAlignment="1" applyProtection="1">
      <alignment horizontal="left" wrapText="1"/>
      <protection locked="0"/>
    </xf>
    <xf numFmtId="0" fontId="5" fillId="3" borderId="34" xfId="0" applyFont="1" applyFill="1" applyBorder="1" applyAlignment="1">
      <alignment horizontal="center"/>
    </xf>
    <xf numFmtId="4" fontId="41" fillId="3" borderId="5" xfId="2" applyNumberFormat="1" applyFont="1" applyFill="1" applyBorder="1" applyAlignment="1"/>
    <xf numFmtId="171" fontId="66" fillId="3" borderId="32" xfId="2" applyNumberFormat="1" applyFont="1" applyFill="1" applyBorder="1" applyAlignment="1">
      <alignment horizontal="center"/>
    </xf>
    <xf numFmtId="0" fontId="22" fillId="3" borderId="33" xfId="0" applyFont="1" applyFill="1" applyBorder="1"/>
    <xf numFmtId="4" fontId="22" fillId="3" borderId="33" xfId="0" applyNumberFormat="1" applyFont="1" applyFill="1" applyBorder="1"/>
    <xf numFmtId="4" fontId="5" fillId="3" borderId="5" xfId="2" applyNumberFormat="1" applyFont="1" applyFill="1" applyBorder="1" applyAlignment="1"/>
    <xf numFmtId="4" fontId="32" fillId="3" borderId="35" xfId="2" applyNumberFormat="1" applyFont="1" applyFill="1" applyBorder="1" applyAlignment="1">
      <alignment horizontal="center" vertical="center"/>
    </xf>
    <xf numFmtId="4" fontId="3" fillId="0" borderId="33" xfId="0" applyNumberFormat="1" applyFont="1" applyBorder="1"/>
    <xf numFmtId="14" fontId="5" fillId="3" borderId="33" xfId="0" applyNumberFormat="1" applyFont="1" applyFill="1" applyBorder="1" applyAlignment="1">
      <alignment horizontal="center"/>
    </xf>
    <xf numFmtId="4" fontId="5" fillId="3" borderId="33" xfId="2" applyNumberFormat="1" applyFont="1" applyFill="1" applyBorder="1" applyAlignment="1"/>
    <xf numFmtId="165" fontId="32" fillId="3" borderId="36" xfId="2" applyFont="1" applyFill="1" applyBorder="1" applyAlignment="1">
      <alignment horizontal="center" vertical="center"/>
    </xf>
    <xf numFmtId="0" fontId="8" fillId="3" borderId="30" xfId="0" applyFont="1" applyFill="1" applyBorder="1" applyAlignment="1">
      <alignment horizontal="center"/>
    </xf>
    <xf numFmtId="4" fontId="8" fillId="3" borderId="30" xfId="0" applyNumberFormat="1" applyFont="1" applyFill="1" applyBorder="1" applyAlignment="1">
      <alignment horizontal="center"/>
    </xf>
    <xf numFmtId="0" fontId="8" fillId="3" borderId="30" xfId="0" applyFont="1" applyFill="1" applyBorder="1" applyAlignment="1">
      <alignment horizontal="left"/>
    </xf>
    <xf numFmtId="4" fontId="7" fillId="0" borderId="0" xfId="57" applyNumberFormat="1" applyFont="1" applyBorder="1"/>
    <xf numFmtId="0" fontId="8" fillId="3" borderId="5" xfId="0" applyFont="1" applyFill="1" applyBorder="1" applyAlignment="1">
      <alignment horizontal="center"/>
    </xf>
    <xf numFmtId="4" fontId="33" fillId="3" borderId="5" xfId="2" applyNumberFormat="1" applyFont="1" applyFill="1" applyBorder="1" applyAlignment="1"/>
    <xf numFmtId="4" fontId="8" fillId="3" borderId="34" xfId="0" applyNumberFormat="1" applyFont="1" applyFill="1" applyBorder="1" applyAlignment="1">
      <alignment horizontal="center"/>
    </xf>
    <xf numFmtId="168" fontId="7" fillId="0" borderId="34" xfId="0" applyNumberFormat="1" applyFont="1" applyFill="1" applyBorder="1" applyAlignment="1" applyProtection="1">
      <alignment horizontal="center"/>
      <protection locked="0"/>
    </xf>
    <xf numFmtId="168" fontId="7" fillId="0" borderId="33" xfId="0" applyNumberFormat="1" applyFont="1" applyFill="1" applyBorder="1" applyAlignment="1" applyProtection="1">
      <alignment horizontal="center"/>
      <protection locked="0"/>
    </xf>
    <xf numFmtId="4" fontId="7" fillId="0" borderId="33" xfId="0" applyNumberFormat="1" applyFont="1" applyFill="1" applyBorder="1" applyAlignment="1" applyProtection="1">
      <alignment horizontal="right" indent="1"/>
      <protection locked="0"/>
    </xf>
    <xf numFmtId="49" fontId="7" fillId="0" borderId="33" xfId="0" quotePrefix="1" applyNumberFormat="1" applyFont="1" applyFill="1" applyBorder="1" applyAlignment="1" applyProtection="1">
      <alignment horizontal="right"/>
    </xf>
    <xf numFmtId="2" fontId="0" fillId="0" borderId="0" xfId="0" applyNumberFormat="1"/>
    <xf numFmtId="49" fontId="7" fillId="0" borderId="33" xfId="0" applyNumberFormat="1" applyFont="1" applyFill="1" applyBorder="1" applyAlignment="1" applyProtection="1">
      <alignment horizontal="right"/>
    </xf>
    <xf numFmtId="0" fontId="7" fillId="0" borderId="33" xfId="0" applyFont="1" applyFill="1" applyBorder="1" applyAlignment="1">
      <alignment horizontal="left" wrapText="1"/>
    </xf>
    <xf numFmtId="0" fontId="4"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169" fontId="7" fillId="2" borderId="23" xfId="0" applyNumberFormat="1" applyFont="1" applyFill="1" applyBorder="1" applyAlignment="1" applyProtection="1">
      <protection locked="0"/>
    </xf>
    <xf numFmtId="169" fontId="7" fillId="2" borderId="30" xfId="0" applyNumberFormat="1" applyFont="1" applyFill="1" applyBorder="1" applyAlignment="1" applyProtection="1">
      <protection locked="0"/>
    </xf>
    <xf numFmtId="169" fontId="7" fillId="2" borderId="33" xfId="0" applyNumberFormat="1" applyFont="1" applyFill="1" applyBorder="1" applyAlignment="1" applyProtection="1">
      <protection locked="0"/>
    </xf>
    <xf numFmtId="49" fontId="7" fillId="0" borderId="33" xfId="0" quotePrefix="1" applyNumberFormat="1" applyFont="1" applyFill="1" applyBorder="1" applyAlignment="1" applyProtection="1">
      <alignment wrapText="1"/>
      <protection locked="0"/>
    </xf>
    <xf numFmtId="0" fontId="27" fillId="3" borderId="4" xfId="0" applyFont="1" applyFill="1" applyBorder="1" applyAlignment="1">
      <alignment horizontal="left"/>
    </xf>
    <xf numFmtId="0" fontId="27" fillId="3" borderId="5" xfId="0" applyFont="1" applyFill="1" applyBorder="1" applyAlignment="1">
      <alignment horizontal="left"/>
    </xf>
    <xf numFmtId="0" fontId="29" fillId="2" borderId="0"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21" xfId="0" applyFont="1" applyFill="1" applyBorder="1" applyAlignment="1">
      <alignment horizontal="center" vertical="center" wrapText="1"/>
    </xf>
    <xf numFmtId="0" fontId="29" fillId="2" borderId="24" xfId="0" applyFont="1" applyFill="1" applyBorder="1" applyAlignment="1">
      <alignment horizontal="center" vertical="center" wrapText="1"/>
    </xf>
    <xf numFmtId="0" fontId="34" fillId="2" borderId="0" xfId="0" applyFont="1" applyFill="1" applyBorder="1" applyAlignment="1">
      <alignment horizontal="center" vertical="center" wrapText="1"/>
    </xf>
    <xf numFmtId="165" fontId="34" fillId="3" borderId="4" xfId="2" applyFont="1" applyFill="1" applyBorder="1" applyAlignment="1">
      <alignment horizontal="center" vertical="center" wrapText="1"/>
    </xf>
    <xf numFmtId="165" fontId="34" fillId="3" borderId="5" xfId="2" applyFont="1" applyFill="1" applyBorder="1" applyAlignment="1">
      <alignment horizontal="center" vertical="center" wrapText="1"/>
    </xf>
    <xf numFmtId="165" fontId="34" fillId="3" borderId="6" xfId="2" applyFont="1" applyFill="1" applyBorder="1" applyAlignment="1">
      <alignment horizontal="center" vertical="center" wrapText="1"/>
    </xf>
    <xf numFmtId="0" fontId="70" fillId="3" borderId="30" xfId="0" applyFont="1" applyFill="1" applyBorder="1" applyAlignment="1">
      <alignment horizontal="center" vertical="center"/>
    </xf>
    <xf numFmtId="4" fontId="0" fillId="2" borderId="30" xfId="0" applyNumberFormat="1" applyFill="1" applyBorder="1" applyAlignment="1">
      <alignment horizontal="center"/>
    </xf>
    <xf numFmtId="4" fontId="20" fillId="2" borderId="30" xfId="0" applyNumberFormat="1" applyFont="1" applyFill="1" applyBorder="1" applyAlignment="1">
      <alignment horizontal="center"/>
    </xf>
    <xf numFmtId="165" fontId="32" fillId="3" borderId="26" xfId="2" applyFont="1" applyFill="1" applyBorder="1" applyAlignment="1">
      <alignment horizontal="center" vertical="center" wrapText="1"/>
    </xf>
    <xf numFmtId="165" fontId="32" fillId="3" borderId="5" xfId="2" applyFont="1" applyFill="1" applyBorder="1" applyAlignment="1">
      <alignment horizontal="center" vertical="center" wrapText="1"/>
    </xf>
    <xf numFmtId="165" fontId="32" fillId="3" borderId="27" xfId="2" applyFont="1" applyFill="1" applyBorder="1" applyAlignment="1">
      <alignment horizontal="center" vertical="center" wrapText="1"/>
    </xf>
    <xf numFmtId="165" fontId="32" fillId="3" borderId="4" xfId="2" applyFont="1" applyFill="1" applyBorder="1" applyAlignment="1">
      <alignment horizontal="center" vertical="center" wrapText="1"/>
    </xf>
    <xf numFmtId="165" fontId="32" fillId="3" borderId="6" xfId="2" applyFont="1" applyFill="1" applyBorder="1" applyAlignment="1">
      <alignment horizontal="center" vertical="center" wrapText="1"/>
    </xf>
    <xf numFmtId="0" fontId="59" fillId="2" borderId="0" xfId="0" applyFont="1" applyFill="1" applyBorder="1" applyAlignment="1">
      <alignment horizontal="center" vertical="center" wrapText="1"/>
    </xf>
  </cellXfs>
  <cellStyles count="68">
    <cellStyle name="20% — акцент1" xfId="21" builtinId="30" customBuiltin="1"/>
    <cellStyle name="20% — акцент2" xfId="25" builtinId="34" customBuiltin="1"/>
    <cellStyle name="20% — акцент3" xfId="29" builtinId="38" customBuiltin="1"/>
    <cellStyle name="20% — акцент4" xfId="33" builtinId="42" customBuiltin="1"/>
    <cellStyle name="20% — акцент5" xfId="37" builtinId="46" customBuiltin="1"/>
    <cellStyle name="20% — акцент6" xfId="41" builtinId="50" customBuiltin="1"/>
    <cellStyle name="40% — акцент1" xfId="22" builtinId="31" customBuiltin="1"/>
    <cellStyle name="40% — акцент2" xfId="26" builtinId="35" customBuiltin="1"/>
    <cellStyle name="40% — акцент3" xfId="30" builtinId="39" customBuiltin="1"/>
    <cellStyle name="40% — акцент4" xfId="34" builtinId="43" customBuiltin="1"/>
    <cellStyle name="40% — акцент5" xfId="38" builtinId="47" customBuiltin="1"/>
    <cellStyle name="40% — акцент6" xfId="42" builtinId="51" customBuiltin="1"/>
    <cellStyle name="60% — акцент1" xfId="23" builtinId="32" customBuiltin="1"/>
    <cellStyle name="60% — акцент2" xfId="27" builtinId="36" customBuiltin="1"/>
    <cellStyle name="60% — акцент3" xfId="31" builtinId="40" customBuiltin="1"/>
    <cellStyle name="60% — акцент4" xfId="35" builtinId="44" customBuiltin="1"/>
    <cellStyle name="60% — акцент5" xfId="39" builtinId="48" customBuiltin="1"/>
    <cellStyle name="60% — акцент6" xfId="43" builtinId="52" customBuiltin="1"/>
    <cellStyle name="Default" xfId="49"/>
    <cellStyle name="Heading" xfId="52"/>
    <cellStyle name="Heading1" xfId="53"/>
    <cellStyle name="Result" xfId="50"/>
    <cellStyle name="Result2" xfId="51"/>
    <cellStyle name="Result2 2" xfId="60"/>
    <cellStyle name="Result2 3" xfId="62"/>
    <cellStyle name="Result2 4" xfId="64"/>
    <cellStyle name="Result2 5" xfId="66"/>
    <cellStyle name="Акцент1" xfId="20" builtinId="29" customBuiltin="1"/>
    <cellStyle name="Акцент2" xfId="24" builtinId="33" customBuiltin="1"/>
    <cellStyle name="Акцент3" xfId="28" builtinId="37" customBuiltin="1"/>
    <cellStyle name="Акцент4" xfId="32" builtinId="41" customBuiltin="1"/>
    <cellStyle name="Акцент5" xfId="36" builtinId="45" customBuiltin="1"/>
    <cellStyle name="Акцент6" xfId="40" builtinId="49" customBuiltin="1"/>
    <cellStyle name="Ввод " xfId="11" builtinId="20" customBuiltin="1"/>
    <cellStyle name="Вывод" xfId="12" builtinId="21" customBuiltin="1"/>
    <cellStyle name="Вычисление" xfId="13" builtinId="22" customBuiltin="1"/>
    <cellStyle name="Гиперссылка 2" xfId="48"/>
    <cellStyle name="Гиперссылка 3" xfId="55"/>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Итог" xfId="19" builtinId="25" customBuiltin="1"/>
    <cellStyle name="Контрольная ячейка" xfId="15" builtinId="23" customBuiltin="1"/>
    <cellStyle name="Название" xfId="45" builtinId="15" customBuiltin="1"/>
    <cellStyle name="Название 2" xfId="44"/>
    <cellStyle name="Нейтральный" xfId="10" builtinId="28" customBuiltin="1"/>
    <cellStyle name="Обычный" xfId="0" builtinId="0"/>
    <cellStyle name="Обычный 2" xfId="1"/>
    <cellStyle name="Обычный 3" xfId="3"/>
    <cellStyle name="Обычный 4" xfId="47"/>
    <cellStyle name="Обычный 5" xfId="54"/>
    <cellStyle name="Обычный 6" xfId="56"/>
    <cellStyle name="Обычный 7" xfId="57"/>
    <cellStyle name="Обычный 8" xfId="58"/>
    <cellStyle name="Обычный 9" xfId="67"/>
    <cellStyle name="Плохой" xfId="9" builtinId="27" customBuiltin="1"/>
    <cellStyle name="Пояснение" xfId="18" builtinId="53" customBuiltin="1"/>
    <cellStyle name="Примечание" xfId="17" builtinId="10" customBuiltin="1"/>
    <cellStyle name="Связанная ячейка" xfId="14" builtinId="24" customBuiltin="1"/>
    <cellStyle name="Текст предупреждения" xfId="16" builtinId="11" customBuiltin="1"/>
    <cellStyle name="Финансовый" xfId="2" builtinId="3"/>
    <cellStyle name="Финансовый 2" xfId="46"/>
    <cellStyle name="Финансовый 3" xfId="59"/>
    <cellStyle name="Финансовый 4" xfId="61"/>
    <cellStyle name="Финансовый 5" xfId="63"/>
    <cellStyle name="Финансовый 6" xfId="65"/>
    <cellStyle name="Хороший" xfId="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0</xdr:row>
      <xdr:rowOff>7621</xdr:rowOff>
    </xdr:from>
    <xdr:to>
      <xdr:col>1</xdr:col>
      <xdr:colOff>1379220</xdr:colOff>
      <xdr:row>1</xdr:row>
      <xdr:rowOff>2570</xdr:rowOff>
    </xdr:to>
    <xdr:pic>
      <xdr:nvPicPr>
        <xdr:cNvPr id="3" name="Рисунок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7621"/>
          <a:ext cx="1798320" cy="4521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15242</xdr:rowOff>
    </xdr:from>
    <xdr:to>
      <xdr:col>1</xdr:col>
      <xdr:colOff>1112520</xdr:colOff>
      <xdr:row>0</xdr:row>
      <xdr:rowOff>448231</xdr:rowOff>
    </xdr:to>
    <xdr:pic>
      <xdr:nvPicPr>
        <xdr:cNvPr id="2" name="Рисунок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242"/>
          <a:ext cx="1722120" cy="43298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22860</xdr:colOff>
      <xdr:row>0</xdr:row>
      <xdr:rowOff>0</xdr:rowOff>
    </xdr:from>
    <xdr:to>
      <xdr:col>1</xdr:col>
      <xdr:colOff>609600</xdr:colOff>
      <xdr:row>0</xdr:row>
      <xdr:rowOff>342899</xdr:rowOff>
    </xdr:to>
    <xdr:pic>
      <xdr:nvPicPr>
        <xdr:cNvPr id="2" name="Рисунок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0"/>
          <a:ext cx="1196340" cy="3428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22860</xdr:colOff>
      <xdr:row>0</xdr:row>
      <xdr:rowOff>1</xdr:rowOff>
    </xdr:from>
    <xdr:to>
      <xdr:col>1</xdr:col>
      <xdr:colOff>1094680</xdr:colOff>
      <xdr:row>1</xdr:row>
      <xdr:rowOff>0</xdr:rowOff>
    </xdr:to>
    <xdr:pic>
      <xdr:nvPicPr>
        <xdr:cNvPr id="2" name="Рисунок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1"/>
          <a:ext cx="1788100" cy="44957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22860</xdr:colOff>
      <xdr:row>0</xdr:row>
      <xdr:rowOff>1</xdr:rowOff>
    </xdr:from>
    <xdr:to>
      <xdr:col>1</xdr:col>
      <xdr:colOff>1094680</xdr:colOff>
      <xdr:row>1</xdr:row>
      <xdr:rowOff>0</xdr:rowOff>
    </xdr:to>
    <xdr:pic>
      <xdr:nvPicPr>
        <xdr:cNvPr id="2" name="Рисунок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1"/>
          <a:ext cx="1605220" cy="4648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22860</xdr:colOff>
      <xdr:row>0</xdr:row>
      <xdr:rowOff>1</xdr:rowOff>
    </xdr:from>
    <xdr:to>
      <xdr:col>1</xdr:col>
      <xdr:colOff>1094680</xdr:colOff>
      <xdr:row>1</xdr:row>
      <xdr:rowOff>0</xdr:rowOff>
    </xdr:to>
    <xdr:pic>
      <xdr:nvPicPr>
        <xdr:cNvPr id="2" name="Рисунок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1"/>
          <a:ext cx="1586170" cy="4571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22860</xdr:colOff>
      <xdr:row>0</xdr:row>
      <xdr:rowOff>1</xdr:rowOff>
    </xdr:from>
    <xdr:to>
      <xdr:col>1</xdr:col>
      <xdr:colOff>809625</xdr:colOff>
      <xdr:row>0</xdr:row>
      <xdr:rowOff>517356</xdr:rowOff>
    </xdr:to>
    <xdr:pic>
      <xdr:nvPicPr>
        <xdr:cNvPr id="2" name="Рисунок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1"/>
          <a:ext cx="1396365" cy="51735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22860</xdr:colOff>
      <xdr:row>0</xdr:row>
      <xdr:rowOff>2</xdr:rowOff>
    </xdr:from>
    <xdr:to>
      <xdr:col>1</xdr:col>
      <xdr:colOff>981075</xdr:colOff>
      <xdr:row>0</xdr:row>
      <xdr:rowOff>361950</xdr:rowOff>
    </xdr:to>
    <xdr:pic>
      <xdr:nvPicPr>
        <xdr:cNvPr id="2" name="Рисунок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2"/>
          <a:ext cx="1567815" cy="3619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0</xdr:row>
      <xdr:rowOff>0</xdr:rowOff>
    </xdr:from>
    <xdr:to>
      <xdr:col>2</xdr:col>
      <xdr:colOff>967740</xdr:colOff>
      <xdr:row>0</xdr:row>
      <xdr:rowOff>444485</xdr:rowOff>
    </xdr:to>
    <xdr:pic>
      <xdr:nvPicPr>
        <xdr:cNvPr id="2" name="Рисунок 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840" y="0"/>
          <a:ext cx="1743075" cy="4444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xdr:colOff>
      <xdr:row>0</xdr:row>
      <xdr:rowOff>15242</xdr:rowOff>
    </xdr:from>
    <xdr:to>
      <xdr:col>1</xdr:col>
      <xdr:colOff>1379220</xdr:colOff>
      <xdr:row>1</xdr:row>
      <xdr:rowOff>2527</xdr:rowOff>
    </xdr:to>
    <xdr:pic>
      <xdr:nvPicPr>
        <xdr:cNvPr id="2" name="Рисунок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15242"/>
          <a:ext cx="1767840" cy="4444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30479</xdr:colOff>
      <xdr:row>0</xdr:row>
      <xdr:rowOff>0</xdr:rowOff>
    </xdr:from>
    <xdr:to>
      <xdr:col>2</xdr:col>
      <xdr:colOff>0</xdr:colOff>
      <xdr:row>0</xdr:row>
      <xdr:rowOff>452066</xdr:rowOff>
    </xdr:to>
    <xdr:pic>
      <xdr:nvPicPr>
        <xdr:cNvPr id="2" name="Рисунок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79" y="0"/>
          <a:ext cx="1737361" cy="452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xdr:colOff>
      <xdr:row>0</xdr:row>
      <xdr:rowOff>0</xdr:rowOff>
    </xdr:from>
    <xdr:to>
      <xdr:col>1</xdr:col>
      <xdr:colOff>1123950</xdr:colOff>
      <xdr:row>1</xdr:row>
      <xdr:rowOff>1811</xdr:rowOff>
    </xdr:to>
    <xdr:pic>
      <xdr:nvPicPr>
        <xdr:cNvPr id="2" name="Рисунок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0"/>
          <a:ext cx="1661160" cy="4590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xdr:rowOff>
    </xdr:from>
    <xdr:to>
      <xdr:col>1</xdr:col>
      <xdr:colOff>1372966</xdr:colOff>
      <xdr:row>1</xdr:row>
      <xdr:rowOff>0</xdr:rowOff>
    </xdr:to>
    <xdr:pic>
      <xdr:nvPicPr>
        <xdr:cNvPr id="2" name="Рисунок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
          <a:ext cx="1906366" cy="4571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15242</xdr:rowOff>
    </xdr:from>
    <xdr:to>
      <xdr:col>1</xdr:col>
      <xdr:colOff>1112520</xdr:colOff>
      <xdr:row>0</xdr:row>
      <xdr:rowOff>448231</xdr:rowOff>
    </xdr:to>
    <xdr:pic>
      <xdr:nvPicPr>
        <xdr:cNvPr id="3" name="Рисунок 2">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242"/>
          <a:ext cx="1722120" cy="4329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15240</xdr:rowOff>
    </xdr:from>
    <xdr:to>
      <xdr:col>1</xdr:col>
      <xdr:colOff>866775</xdr:colOff>
      <xdr:row>0</xdr:row>
      <xdr:rowOff>493501</xdr:rowOff>
    </xdr:to>
    <xdr:pic>
      <xdr:nvPicPr>
        <xdr:cNvPr id="4" name="Рисунок 3">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240"/>
          <a:ext cx="1476375" cy="47826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15241</xdr:rowOff>
    </xdr:from>
    <xdr:to>
      <xdr:col>1</xdr:col>
      <xdr:colOff>607695</xdr:colOff>
      <xdr:row>0</xdr:row>
      <xdr:rowOff>352424</xdr:rowOff>
    </xdr:to>
    <xdr:pic>
      <xdr:nvPicPr>
        <xdr:cNvPr id="5" name="Рисунок 4">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241"/>
          <a:ext cx="1217295" cy="337183"/>
        </a:xfrm>
        <a:prstGeom prst="rect">
          <a:avLst/>
        </a:prstGeom>
      </xdr:spPr>
    </xdr:pic>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G722"/>
  <sheetViews>
    <sheetView tabSelected="1" zoomScaleNormal="100" workbookViewId="0">
      <selection activeCell="A3" sqref="A3"/>
    </sheetView>
  </sheetViews>
  <sheetFormatPr defaultColWidth="9.140625" defaultRowHeight="12.75"/>
  <cols>
    <col min="1" max="1" width="7.7109375" style="1" customWidth="1"/>
    <col min="2" max="2" width="21.7109375" style="1" customWidth="1"/>
    <col min="3" max="3" width="21.7109375" style="2" customWidth="1"/>
    <col min="4" max="4" width="78.42578125" style="47" customWidth="1"/>
    <col min="5" max="5" width="15.7109375" style="43" customWidth="1"/>
    <col min="6" max="7" width="9.140625" style="43"/>
    <col min="8" max="16384" width="9.140625" style="1"/>
  </cols>
  <sheetData>
    <row r="1" spans="1:7" s="16" customFormat="1" ht="36.6" customHeight="1">
      <c r="A1" s="15"/>
      <c r="B1" s="15"/>
      <c r="C1" s="401" t="s">
        <v>226</v>
      </c>
      <c r="D1" s="401"/>
      <c r="E1" s="54"/>
      <c r="F1" s="54"/>
      <c r="G1" s="54"/>
    </row>
    <row r="2" spans="1:7" ht="9" customHeight="1">
      <c r="B2" s="20"/>
      <c r="C2" s="21"/>
      <c r="D2" s="44"/>
    </row>
    <row r="3" spans="1:7" s="13" customFormat="1" ht="15">
      <c r="B3" s="399" t="s">
        <v>3675</v>
      </c>
      <c r="C3" s="400"/>
      <c r="D3" s="84">
        <f>'Поступления Райффайзенбанк'!C2+'Поступления МТС USSD'!C2+'Поступления с мобильных тел.'!C2+'Поступления МКБ'!C2+'Поступления Platron'!C2+'Поступления СКБ-Банк'!C2+'Поступления ВТБ 24'!C2+'Поступления Бин Банк'!C2+'Поступления МДМ Банк'!C2+'Поступления ПАО Сбербанк'!C2+'Поступления Благо.ру'!C2+'Поступления РБК-Money'!C2+'Поступления CloudPayments'!C2+PayPal!C2+Элекснет!C2</f>
        <v>14614507.983999997</v>
      </c>
      <c r="E3" s="55"/>
      <c r="F3" s="55"/>
      <c r="G3" s="55"/>
    </row>
    <row r="4" spans="1:7" ht="9" customHeight="1">
      <c r="B4" s="20"/>
      <c r="C4" s="21"/>
      <c r="D4" s="61"/>
    </row>
    <row r="5" spans="1:7" s="13" customFormat="1" ht="15">
      <c r="B5" s="82" t="s">
        <v>227</v>
      </c>
      <c r="C5" s="83"/>
      <c r="D5" s="84">
        <f>SUM(C10:C208)</f>
        <v>19840936.370000001</v>
      </c>
      <c r="E5" s="55"/>
      <c r="F5" s="55"/>
      <c r="G5" s="55"/>
    </row>
    <row r="6" spans="1:7" s="6" customFormat="1" ht="9" customHeight="1">
      <c r="B6" s="11"/>
      <c r="C6" s="5"/>
      <c r="D6" s="45"/>
      <c r="E6" s="56"/>
      <c r="F6" s="56"/>
      <c r="G6" s="56"/>
    </row>
    <row r="7" spans="1:7" ht="14.45" customHeight="1">
      <c r="B7" s="116" t="s">
        <v>0</v>
      </c>
      <c r="C7" s="10"/>
      <c r="D7" s="46"/>
    </row>
    <row r="8" spans="1:7" ht="15" customHeight="1">
      <c r="B8" s="117" t="s">
        <v>1</v>
      </c>
      <c r="C8" s="118"/>
      <c r="D8" s="119"/>
    </row>
    <row r="9" spans="1:7" ht="25.5">
      <c r="B9" s="393" t="s">
        <v>2</v>
      </c>
      <c r="C9" s="394" t="s">
        <v>3</v>
      </c>
      <c r="D9" s="394" t="s">
        <v>4</v>
      </c>
    </row>
    <row r="10" spans="1:7" ht="25.5">
      <c r="B10" s="185" t="s">
        <v>3654</v>
      </c>
      <c r="C10" s="395">
        <v>4263.2</v>
      </c>
      <c r="D10" s="365" t="s">
        <v>5329</v>
      </c>
      <c r="E10" s="177"/>
      <c r="G10" s="131"/>
    </row>
    <row r="11" spans="1:7" ht="25.5">
      <c r="B11" s="185" t="s">
        <v>3654</v>
      </c>
      <c r="C11" s="395">
        <v>6700</v>
      </c>
      <c r="D11" s="365" t="s">
        <v>5349</v>
      </c>
      <c r="E11" s="177"/>
      <c r="G11" s="131"/>
    </row>
    <row r="12" spans="1:7" s="36" customFormat="1">
      <c r="B12" s="185" t="s">
        <v>3647</v>
      </c>
      <c r="C12" s="395">
        <v>4500</v>
      </c>
      <c r="D12" s="184" t="s">
        <v>5221</v>
      </c>
      <c r="E12" s="177"/>
      <c r="F12" s="59"/>
      <c r="G12" s="131"/>
    </row>
    <row r="13" spans="1:7">
      <c r="B13" s="185" t="s">
        <v>3647</v>
      </c>
      <c r="C13" s="395">
        <v>6900</v>
      </c>
      <c r="D13" s="184" t="s">
        <v>5222</v>
      </c>
      <c r="E13" s="177"/>
      <c r="G13" s="131"/>
    </row>
    <row r="14" spans="1:7">
      <c r="B14" s="185" t="s">
        <v>3647</v>
      </c>
      <c r="C14" s="395">
        <v>15000</v>
      </c>
      <c r="D14" s="184" t="s">
        <v>5223</v>
      </c>
      <c r="E14" s="177"/>
      <c r="G14" s="131"/>
    </row>
    <row r="15" spans="1:7">
      <c r="B15" s="185" t="s">
        <v>3647</v>
      </c>
      <c r="C15" s="395">
        <v>15000</v>
      </c>
      <c r="D15" s="184" t="s">
        <v>5224</v>
      </c>
      <c r="E15" s="177"/>
      <c r="G15" s="131"/>
    </row>
    <row r="16" spans="1:7" ht="13.35" customHeight="1">
      <c r="B16" s="185" t="s">
        <v>3647</v>
      </c>
      <c r="C16" s="395">
        <v>34590</v>
      </c>
      <c r="D16" s="184" t="s">
        <v>5225</v>
      </c>
      <c r="E16" s="176"/>
      <c r="G16" s="131"/>
    </row>
    <row r="17" spans="2:7" ht="13.35" customHeight="1">
      <c r="B17" s="185" t="s">
        <v>3647</v>
      </c>
      <c r="C17" s="395">
        <v>34945</v>
      </c>
      <c r="D17" s="184" t="s">
        <v>5288</v>
      </c>
      <c r="E17" s="177"/>
      <c r="G17" s="131"/>
    </row>
    <row r="18" spans="2:7">
      <c r="B18" s="185" t="s">
        <v>3647</v>
      </c>
      <c r="C18" s="395">
        <v>35000</v>
      </c>
      <c r="D18" s="365" t="s">
        <v>5412</v>
      </c>
      <c r="E18" s="177"/>
      <c r="G18" s="131"/>
    </row>
    <row r="19" spans="2:7" s="36" customFormat="1">
      <c r="B19" s="185" t="s">
        <v>3647</v>
      </c>
      <c r="C19" s="395">
        <v>54400</v>
      </c>
      <c r="D19" s="184" t="s">
        <v>5215</v>
      </c>
      <c r="E19" s="177"/>
      <c r="F19" s="59"/>
      <c r="G19" s="131"/>
    </row>
    <row r="20" spans="2:7" s="36" customFormat="1">
      <c r="B20" s="185" t="s">
        <v>3647</v>
      </c>
      <c r="C20" s="395">
        <v>56855</v>
      </c>
      <c r="D20" s="184" t="s">
        <v>5216</v>
      </c>
      <c r="E20" s="177"/>
      <c r="F20" s="59"/>
      <c r="G20" s="131"/>
    </row>
    <row r="21" spans="2:7">
      <c r="B21" s="185" t="s">
        <v>3647</v>
      </c>
      <c r="C21" s="395">
        <v>58900</v>
      </c>
      <c r="D21" s="184" t="s">
        <v>5217</v>
      </c>
      <c r="E21" s="177"/>
      <c r="G21" s="131"/>
    </row>
    <row r="22" spans="2:7">
      <c r="B22" s="185" t="s">
        <v>5515</v>
      </c>
      <c r="C22" s="397">
        <v>61850</v>
      </c>
      <c r="D22" s="392" t="s">
        <v>5514</v>
      </c>
      <c r="E22" s="177"/>
      <c r="G22" s="131"/>
    </row>
    <row r="23" spans="2:7" ht="13.35" customHeight="1">
      <c r="B23" s="185" t="s">
        <v>3647</v>
      </c>
      <c r="C23" s="395">
        <v>107125</v>
      </c>
      <c r="D23" s="184" t="s">
        <v>5218</v>
      </c>
      <c r="E23" s="177"/>
      <c r="G23" s="131"/>
    </row>
    <row r="24" spans="2:7" ht="13.35" customHeight="1">
      <c r="B24" s="185" t="s">
        <v>3647</v>
      </c>
      <c r="C24" s="395">
        <v>127000</v>
      </c>
      <c r="D24" s="184" t="s">
        <v>5219</v>
      </c>
      <c r="E24" s="177"/>
      <c r="G24" s="131"/>
    </row>
    <row r="25" spans="2:7">
      <c r="B25" s="185" t="s">
        <v>3647</v>
      </c>
      <c r="C25" s="395">
        <v>446100</v>
      </c>
      <c r="D25" s="184" t="s">
        <v>5220</v>
      </c>
      <c r="E25" s="177"/>
      <c r="G25" s="131"/>
    </row>
    <row r="26" spans="2:7">
      <c r="B26" s="185" t="s">
        <v>3647</v>
      </c>
      <c r="C26" s="395">
        <v>653850</v>
      </c>
      <c r="D26" s="365" t="s">
        <v>5302</v>
      </c>
      <c r="E26" s="177"/>
      <c r="G26" s="131"/>
    </row>
    <row r="27" spans="2:7">
      <c r="B27" s="185" t="s">
        <v>3647</v>
      </c>
      <c r="C27" s="395">
        <v>808500</v>
      </c>
      <c r="D27" s="184" t="s">
        <v>5226</v>
      </c>
      <c r="E27" s="177"/>
      <c r="G27" s="131"/>
    </row>
    <row r="28" spans="2:7" s="36" customFormat="1">
      <c r="B28" s="185" t="s">
        <v>3650</v>
      </c>
      <c r="C28" s="395">
        <v>500</v>
      </c>
      <c r="D28" s="184" t="s">
        <v>5352</v>
      </c>
      <c r="E28" s="177"/>
      <c r="F28" s="59"/>
      <c r="G28" s="131"/>
    </row>
    <row r="29" spans="2:7" s="36" customFormat="1">
      <c r="B29" s="185" t="s">
        <v>3650</v>
      </c>
      <c r="C29" s="395">
        <v>600</v>
      </c>
      <c r="D29" s="184" t="s">
        <v>5353</v>
      </c>
      <c r="E29" s="176"/>
      <c r="F29" s="59"/>
      <c r="G29" s="131"/>
    </row>
    <row r="30" spans="2:7">
      <c r="B30" s="185" t="s">
        <v>3650</v>
      </c>
      <c r="C30" s="395">
        <v>600</v>
      </c>
      <c r="D30" s="184" t="s">
        <v>5354</v>
      </c>
      <c r="E30" s="176"/>
      <c r="G30" s="131"/>
    </row>
    <row r="31" spans="2:7">
      <c r="B31" s="185" t="s">
        <v>3650</v>
      </c>
      <c r="C31" s="395">
        <v>600</v>
      </c>
      <c r="D31" s="184" t="s">
        <v>5355</v>
      </c>
      <c r="E31" s="177"/>
      <c r="G31" s="131"/>
    </row>
    <row r="32" spans="2:7">
      <c r="B32" s="185" t="s">
        <v>3650</v>
      </c>
      <c r="C32" s="395">
        <v>2804</v>
      </c>
      <c r="D32" s="184" t="s">
        <v>5228</v>
      </c>
      <c r="E32" s="177"/>
      <c r="G32" s="131"/>
    </row>
    <row r="33" spans="2:7">
      <c r="B33" s="185" t="s">
        <v>3650</v>
      </c>
      <c r="C33" s="395">
        <v>4160</v>
      </c>
      <c r="D33" s="184" t="s">
        <v>5229</v>
      </c>
      <c r="E33" s="177"/>
      <c r="G33" s="131"/>
    </row>
    <row r="34" spans="2:7" ht="13.35" customHeight="1">
      <c r="B34" s="185" t="s">
        <v>3650</v>
      </c>
      <c r="C34" s="395">
        <v>4200</v>
      </c>
      <c r="D34" s="184" t="s">
        <v>5413</v>
      </c>
      <c r="E34" s="177"/>
      <c r="G34" s="131"/>
    </row>
    <row r="35" spans="2:7" ht="13.35" customHeight="1">
      <c r="B35" s="185" t="s">
        <v>3650</v>
      </c>
      <c r="C35" s="395">
        <v>4450</v>
      </c>
      <c r="D35" s="184" t="s">
        <v>5230</v>
      </c>
      <c r="E35" s="177"/>
      <c r="G35" s="131"/>
    </row>
    <row r="36" spans="2:7" s="36" customFormat="1">
      <c r="B36" s="185" t="s">
        <v>3650</v>
      </c>
      <c r="C36" s="395">
        <v>4800</v>
      </c>
      <c r="D36" s="184" t="s">
        <v>5231</v>
      </c>
      <c r="E36" s="177"/>
      <c r="F36" s="59"/>
      <c r="G36" s="131"/>
    </row>
    <row r="37" spans="2:7">
      <c r="B37" s="185" t="s">
        <v>3650</v>
      </c>
      <c r="C37" s="395">
        <v>5500</v>
      </c>
      <c r="D37" s="184" t="s">
        <v>5232</v>
      </c>
      <c r="E37" s="177"/>
      <c r="G37" s="131"/>
    </row>
    <row r="38" spans="2:7" ht="13.35" customHeight="1">
      <c r="B38" s="185" t="s">
        <v>3650</v>
      </c>
      <c r="C38" s="395">
        <v>5500</v>
      </c>
      <c r="D38" s="184" t="s">
        <v>5233</v>
      </c>
      <c r="E38" s="177"/>
      <c r="G38" s="131"/>
    </row>
    <row r="39" spans="2:7" ht="13.35" customHeight="1">
      <c r="B39" s="185" t="s">
        <v>3650</v>
      </c>
      <c r="C39" s="395">
        <v>5500</v>
      </c>
      <c r="D39" s="184" t="s">
        <v>5234</v>
      </c>
      <c r="E39" s="177"/>
      <c r="G39" s="131"/>
    </row>
    <row r="40" spans="2:7" ht="13.35" customHeight="1">
      <c r="B40" s="185" t="s">
        <v>3650</v>
      </c>
      <c r="C40" s="395">
        <v>5500</v>
      </c>
      <c r="D40" s="184" t="s">
        <v>5235</v>
      </c>
      <c r="E40" s="177"/>
      <c r="G40" s="131"/>
    </row>
    <row r="41" spans="2:7" ht="13.35" customHeight="1">
      <c r="B41" s="185" t="s">
        <v>3650</v>
      </c>
      <c r="C41" s="395">
        <v>5500</v>
      </c>
      <c r="D41" s="184" t="s">
        <v>5236</v>
      </c>
      <c r="E41" s="177"/>
      <c r="G41" s="131"/>
    </row>
    <row r="42" spans="2:7">
      <c r="B42" s="185" t="s">
        <v>3650</v>
      </c>
      <c r="C42" s="395">
        <v>5500</v>
      </c>
      <c r="D42" s="184" t="s">
        <v>5237</v>
      </c>
      <c r="E42" s="177"/>
      <c r="G42" s="131"/>
    </row>
    <row r="43" spans="2:7">
      <c r="B43" s="185" t="s">
        <v>3650</v>
      </c>
      <c r="C43" s="395">
        <v>7000</v>
      </c>
      <c r="D43" s="365" t="s">
        <v>5325</v>
      </c>
      <c r="E43" s="177"/>
      <c r="G43" s="131"/>
    </row>
    <row r="44" spans="2:7">
      <c r="B44" s="185" t="s">
        <v>3650</v>
      </c>
      <c r="C44" s="395">
        <v>9200</v>
      </c>
      <c r="D44" s="184" t="s">
        <v>5238</v>
      </c>
      <c r="E44" s="177"/>
      <c r="G44" s="131"/>
    </row>
    <row r="45" spans="2:7">
      <c r="B45" s="185" t="s">
        <v>3650</v>
      </c>
      <c r="C45" s="395">
        <v>9464</v>
      </c>
      <c r="D45" s="184" t="s">
        <v>5239</v>
      </c>
      <c r="E45" s="177"/>
      <c r="G45" s="131"/>
    </row>
    <row r="46" spans="2:7">
      <c r="B46" s="185" t="s">
        <v>3650</v>
      </c>
      <c r="C46" s="395">
        <v>9800</v>
      </c>
      <c r="D46" s="184" t="s">
        <v>5240</v>
      </c>
      <c r="E46" s="177"/>
      <c r="G46" s="131"/>
    </row>
    <row r="47" spans="2:7">
      <c r="B47" s="185" t="s">
        <v>3650</v>
      </c>
      <c r="C47" s="395">
        <v>9800</v>
      </c>
      <c r="D47" s="184" t="s">
        <v>5241</v>
      </c>
      <c r="E47" s="177"/>
      <c r="G47" s="131"/>
    </row>
    <row r="48" spans="2:7">
      <c r="B48" s="185" t="s">
        <v>3650</v>
      </c>
      <c r="C48" s="395">
        <v>9800</v>
      </c>
      <c r="D48" s="184" t="s">
        <v>5242</v>
      </c>
      <c r="E48" s="177"/>
      <c r="G48" s="131"/>
    </row>
    <row r="49" spans="2:7" s="36" customFormat="1">
      <c r="B49" s="185" t="s">
        <v>3650</v>
      </c>
      <c r="C49" s="395">
        <v>9800</v>
      </c>
      <c r="D49" s="184" t="s">
        <v>5243</v>
      </c>
      <c r="E49" s="177"/>
      <c r="F49" s="59"/>
      <c r="G49" s="131"/>
    </row>
    <row r="50" spans="2:7">
      <c r="B50" s="185" t="s">
        <v>3650</v>
      </c>
      <c r="C50" s="395">
        <v>9800</v>
      </c>
      <c r="D50" s="184" t="s">
        <v>5231</v>
      </c>
      <c r="E50" s="177"/>
      <c r="G50" s="131"/>
    </row>
    <row r="51" spans="2:7" ht="13.35" customHeight="1">
      <c r="B51" s="185" t="s">
        <v>3650</v>
      </c>
      <c r="C51" s="395">
        <v>10400</v>
      </c>
      <c r="D51" s="184" t="s">
        <v>5244</v>
      </c>
      <c r="E51" s="177"/>
      <c r="G51" s="131"/>
    </row>
    <row r="52" spans="2:7" ht="13.35" customHeight="1">
      <c r="B52" s="185" t="s">
        <v>3650</v>
      </c>
      <c r="C52" s="395">
        <v>13600</v>
      </c>
      <c r="D52" s="184" t="s">
        <v>5414</v>
      </c>
      <c r="E52" s="177"/>
      <c r="G52" s="131"/>
    </row>
    <row r="53" spans="2:7">
      <c r="B53" s="185" t="s">
        <v>3650</v>
      </c>
      <c r="C53" s="395">
        <v>14020</v>
      </c>
      <c r="D53" s="184" t="s">
        <v>5245</v>
      </c>
      <c r="E53" s="177"/>
      <c r="G53" s="131"/>
    </row>
    <row r="54" spans="2:7">
      <c r="B54" s="185" t="s">
        <v>3650</v>
      </c>
      <c r="C54" s="395">
        <v>16000</v>
      </c>
      <c r="D54" s="365" t="s">
        <v>5326</v>
      </c>
      <c r="E54" s="177"/>
      <c r="G54" s="131"/>
    </row>
    <row r="55" spans="2:7">
      <c r="B55" s="185" t="s">
        <v>3650</v>
      </c>
      <c r="C55" s="395">
        <v>16254</v>
      </c>
      <c r="D55" s="184" t="s">
        <v>5246</v>
      </c>
      <c r="E55" s="177"/>
      <c r="G55" s="131"/>
    </row>
    <row r="56" spans="2:7" ht="13.35" customHeight="1">
      <c r="B56" s="185" t="s">
        <v>3650</v>
      </c>
      <c r="C56" s="395">
        <v>16500</v>
      </c>
      <c r="D56" s="184" t="s">
        <v>5238</v>
      </c>
      <c r="E56" s="177"/>
      <c r="G56" s="131"/>
    </row>
    <row r="57" spans="2:7" ht="13.35" customHeight="1">
      <c r="B57" s="185" t="s">
        <v>3650</v>
      </c>
      <c r="C57" s="395">
        <v>17200</v>
      </c>
      <c r="D57" s="366" t="s">
        <v>5340</v>
      </c>
      <c r="E57" s="177"/>
      <c r="G57" s="131"/>
    </row>
    <row r="58" spans="2:7" ht="13.35" customHeight="1">
      <c r="B58" s="185" t="s">
        <v>3650</v>
      </c>
      <c r="C58" s="395">
        <v>21910</v>
      </c>
      <c r="D58" s="184" t="s">
        <v>5247</v>
      </c>
      <c r="E58" s="177"/>
      <c r="G58" s="131"/>
    </row>
    <row r="59" spans="2:7">
      <c r="B59" s="185" t="s">
        <v>3650</v>
      </c>
      <c r="C59" s="395">
        <v>21961</v>
      </c>
      <c r="D59" s="184" t="s">
        <v>5248</v>
      </c>
      <c r="E59" s="177"/>
      <c r="G59" s="131"/>
    </row>
    <row r="60" spans="2:7" s="36" customFormat="1">
      <c r="B60" s="185" t="s">
        <v>3650</v>
      </c>
      <c r="C60" s="395">
        <v>22300</v>
      </c>
      <c r="D60" s="365" t="s">
        <v>5250</v>
      </c>
      <c r="E60" s="177"/>
      <c r="F60" s="59"/>
      <c r="G60" s="131"/>
    </row>
    <row r="61" spans="2:7" s="36" customFormat="1">
      <c r="B61" s="185" t="s">
        <v>3650</v>
      </c>
      <c r="C61" s="395">
        <v>27410</v>
      </c>
      <c r="D61" s="184" t="s">
        <v>5249</v>
      </c>
      <c r="E61" s="177"/>
      <c r="F61" s="59"/>
      <c r="G61" s="131"/>
    </row>
    <row r="62" spans="2:7" s="36" customFormat="1">
      <c r="B62" s="293" t="s">
        <v>3650</v>
      </c>
      <c r="C62" s="396">
        <v>32257.5</v>
      </c>
      <c r="D62" s="184" t="s">
        <v>5250</v>
      </c>
      <c r="E62" s="177"/>
      <c r="F62" s="59"/>
      <c r="G62" s="131"/>
    </row>
    <row r="63" spans="2:7" s="36" customFormat="1">
      <c r="B63" s="293" t="s">
        <v>3650</v>
      </c>
      <c r="C63" s="396">
        <v>33500</v>
      </c>
      <c r="D63" s="184" t="s">
        <v>5227</v>
      </c>
      <c r="E63" s="177"/>
      <c r="F63" s="59"/>
      <c r="G63" s="131"/>
    </row>
    <row r="64" spans="2:7" s="36" customFormat="1">
      <c r="B64" s="293" t="s">
        <v>3650</v>
      </c>
      <c r="C64" s="396">
        <v>34390</v>
      </c>
      <c r="D64" s="184" t="s">
        <v>5251</v>
      </c>
      <c r="E64" s="177"/>
      <c r="F64" s="59"/>
      <c r="G64" s="131"/>
    </row>
    <row r="65" spans="2:7" s="36" customFormat="1">
      <c r="B65" s="293" t="s">
        <v>3650</v>
      </c>
      <c r="C65" s="396">
        <v>37480</v>
      </c>
      <c r="D65" s="184" t="s">
        <v>5252</v>
      </c>
      <c r="E65" s="177"/>
      <c r="F65" s="59"/>
      <c r="G65" s="131"/>
    </row>
    <row r="66" spans="2:7">
      <c r="B66" s="185" t="s">
        <v>3650</v>
      </c>
      <c r="C66" s="395">
        <v>38110</v>
      </c>
      <c r="D66" s="184" t="s">
        <v>5253</v>
      </c>
      <c r="E66" s="177"/>
      <c r="G66" s="131"/>
    </row>
    <row r="67" spans="2:7">
      <c r="B67" s="185" t="s">
        <v>3650</v>
      </c>
      <c r="C67" s="395">
        <v>39105</v>
      </c>
      <c r="D67" s="184" t="s">
        <v>5254</v>
      </c>
      <c r="E67" s="177"/>
      <c r="G67" s="131"/>
    </row>
    <row r="68" spans="2:7">
      <c r="B68" s="185" t="s">
        <v>3650</v>
      </c>
      <c r="C68" s="395">
        <v>42124.5</v>
      </c>
      <c r="D68" s="184" t="s">
        <v>5253</v>
      </c>
      <c r="E68" s="177"/>
      <c r="G68" s="131"/>
    </row>
    <row r="69" spans="2:7" s="36" customFormat="1">
      <c r="B69" s="185" t="s">
        <v>3650</v>
      </c>
      <c r="C69" s="395">
        <v>42665</v>
      </c>
      <c r="D69" s="184" t="s">
        <v>5255</v>
      </c>
      <c r="E69" s="177"/>
      <c r="F69" s="59"/>
      <c r="G69" s="131"/>
    </row>
    <row r="70" spans="2:7">
      <c r="B70" s="185" t="s">
        <v>3650</v>
      </c>
      <c r="C70" s="395">
        <v>43820</v>
      </c>
      <c r="D70" s="184" t="s">
        <v>5243</v>
      </c>
      <c r="E70" s="177"/>
      <c r="G70" s="131"/>
    </row>
    <row r="71" spans="2:7">
      <c r="B71" s="185" t="s">
        <v>3650</v>
      </c>
      <c r="C71" s="395">
        <v>43820</v>
      </c>
      <c r="D71" s="184" t="s">
        <v>5256</v>
      </c>
      <c r="E71" s="177"/>
      <c r="G71" s="131"/>
    </row>
    <row r="72" spans="2:7">
      <c r="B72" s="185" t="s">
        <v>3650</v>
      </c>
      <c r="C72" s="395">
        <v>59910</v>
      </c>
      <c r="D72" s="184" t="s">
        <v>5257</v>
      </c>
      <c r="E72" s="177"/>
      <c r="G72" s="131"/>
    </row>
    <row r="73" spans="2:7">
      <c r="B73" s="185" t="s">
        <v>3650</v>
      </c>
      <c r="C73" s="395">
        <v>100500</v>
      </c>
      <c r="D73" s="184" t="s">
        <v>5227</v>
      </c>
      <c r="E73" s="177"/>
      <c r="G73" s="131"/>
    </row>
    <row r="74" spans="2:7" ht="13.35" customHeight="1">
      <c r="B74" s="185" t="s">
        <v>3650</v>
      </c>
      <c r="C74" s="395">
        <v>127000</v>
      </c>
      <c r="D74" s="184" t="s">
        <v>5258</v>
      </c>
      <c r="E74" s="177"/>
      <c r="G74" s="131"/>
    </row>
    <row r="75" spans="2:7">
      <c r="B75" s="185" t="s">
        <v>3646</v>
      </c>
      <c r="C75" s="395">
        <v>9440</v>
      </c>
      <c r="D75" s="365" t="s">
        <v>5303</v>
      </c>
      <c r="E75" s="177"/>
      <c r="G75" s="131"/>
    </row>
    <row r="76" spans="2:7" ht="25.5">
      <c r="B76" s="185" t="s">
        <v>3646</v>
      </c>
      <c r="C76" s="395">
        <v>19078</v>
      </c>
      <c r="D76" s="365" t="s">
        <v>5341</v>
      </c>
      <c r="E76" s="177"/>
      <c r="G76" s="131"/>
    </row>
    <row r="77" spans="2:7" ht="13.35" customHeight="1">
      <c r="B77" s="185" t="s">
        <v>3646</v>
      </c>
      <c r="C77" s="395">
        <v>45670</v>
      </c>
      <c r="D77" s="365" t="s">
        <v>5343</v>
      </c>
      <c r="E77" s="177"/>
      <c r="G77" s="131"/>
    </row>
    <row r="78" spans="2:7" ht="13.35" customHeight="1">
      <c r="B78" s="185" t="s">
        <v>3646</v>
      </c>
      <c r="C78" s="395">
        <v>95520</v>
      </c>
      <c r="D78" s="365" t="s">
        <v>5303</v>
      </c>
      <c r="E78" s="177"/>
      <c r="G78" s="131"/>
    </row>
    <row r="79" spans="2:7">
      <c r="B79" s="185" t="s">
        <v>3646</v>
      </c>
      <c r="C79" s="395">
        <v>154000</v>
      </c>
      <c r="D79" s="365" t="s">
        <v>5415</v>
      </c>
      <c r="E79" s="177"/>
      <c r="G79" s="131"/>
    </row>
    <row r="80" spans="2:7" s="36" customFormat="1">
      <c r="B80" s="185" t="s">
        <v>3646</v>
      </c>
      <c r="C80" s="395">
        <v>260000</v>
      </c>
      <c r="D80" s="184" t="s">
        <v>5259</v>
      </c>
      <c r="E80" s="177"/>
      <c r="F80" s="59"/>
      <c r="G80" s="131"/>
    </row>
    <row r="81" spans="2:7" s="36" customFormat="1">
      <c r="B81" s="185" t="s">
        <v>3673</v>
      </c>
      <c r="C81" s="395">
        <v>3200</v>
      </c>
      <c r="D81" s="365" t="s">
        <v>5416</v>
      </c>
      <c r="E81" s="177"/>
      <c r="F81" s="59"/>
      <c r="G81" s="131"/>
    </row>
    <row r="82" spans="2:7">
      <c r="B82" s="185" t="s">
        <v>3673</v>
      </c>
      <c r="C82" s="395">
        <v>9800</v>
      </c>
      <c r="D82" s="365" t="s">
        <v>5417</v>
      </c>
      <c r="E82" s="177"/>
      <c r="G82" s="131"/>
    </row>
    <row r="83" spans="2:7" ht="13.35" customHeight="1">
      <c r="B83" s="185" t="s">
        <v>3673</v>
      </c>
      <c r="C83" s="395">
        <v>10700</v>
      </c>
      <c r="D83" s="365" t="s">
        <v>5305</v>
      </c>
      <c r="E83" s="177"/>
      <c r="G83" s="131"/>
    </row>
    <row r="84" spans="2:7" ht="13.35" customHeight="1">
      <c r="B84" s="185" t="s">
        <v>3673</v>
      </c>
      <c r="C84" s="395">
        <v>10700</v>
      </c>
      <c r="D84" s="184" t="s">
        <v>5260</v>
      </c>
      <c r="E84" s="177"/>
      <c r="G84" s="131"/>
    </row>
    <row r="85" spans="2:7" ht="13.35" customHeight="1">
      <c r="B85" s="185" t="s">
        <v>3673</v>
      </c>
      <c r="C85" s="395">
        <v>10700</v>
      </c>
      <c r="D85" s="184" t="s">
        <v>5261</v>
      </c>
      <c r="E85" s="177"/>
      <c r="G85" s="131"/>
    </row>
    <row r="86" spans="2:7" ht="13.35" customHeight="1">
      <c r="B86" s="185" t="s">
        <v>3673</v>
      </c>
      <c r="C86" s="395">
        <v>11530</v>
      </c>
      <c r="D86" s="184" t="s">
        <v>5262</v>
      </c>
      <c r="E86" s="177"/>
      <c r="G86" s="131"/>
    </row>
    <row r="87" spans="2:7">
      <c r="B87" s="185" t="s">
        <v>3673</v>
      </c>
      <c r="C87" s="395">
        <v>17030</v>
      </c>
      <c r="D87" s="365" t="s">
        <v>5356</v>
      </c>
      <c r="E87" s="177"/>
      <c r="G87" s="131"/>
    </row>
    <row r="88" spans="2:7">
      <c r="B88" s="185" t="s">
        <v>3673</v>
      </c>
      <c r="C88" s="395">
        <v>25200</v>
      </c>
      <c r="D88" s="365" t="s">
        <v>5306</v>
      </c>
      <c r="E88" s="177"/>
      <c r="G88" s="131"/>
    </row>
    <row r="89" spans="2:7" s="36" customFormat="1">
      <c r="B89" s="185" t="s">
        <v>3673</v>
      </c>
      <c r="C89" s="395">
        <v>25200</v>
      </c>
      <c r="D89" s="184" t="s">
        <v>5263</v>
      </c>
      <c r="E89" s="177"/>
      <c r="F89" s="59"/>
      <c r="G89" s="131"/>
    </row>
    <row r="90" spans="2:7">
      <c r="B90" s="185" t="s">
        <v>3673</v>
      </c>
      <c r="C90" s="395">
        <v>25700</v>
      </c>
      <c r="D90" s="365" t="s">
        <v>5308</v>
      </c>
      <c r="E90" s="177"/>
      <c r="G90" s="131"/>
    </row>
    <row r="91" spans="2:7">
      <c r="B91" s="185" t="s">
        <v>3673</v>
      </c>
      <c r="C91" s="395">
        <v>25700</v>
      </c>
      <c r="D91" s="365" t="s">
        <v>5309</v>
      </c>
      <c r="E91" s="177"/>
      <c r="G91" s="131"/>
    </row>
    <row r="92" spans="2:7">
      <c r="B92" s="185" t="s">
        <v>3673</v>
      </c>
      <c r="C92" s="395">
        <v>25700</v>
      </c>
      <c r="D92" s="184" t="s">
        <v>5264</v>
      </c>
      <c r="E92" s="177"/>
      <c r="G92" s="131"/>
    </row>
    <row r="93" spans="2:7">
      <c r="B93" s="185" t="s">
        <v>3673</v>
      </c>
      <c r="C93" s="395">
        <v>25700</v>
      </c>
      <c r="D93" s="184" t="s">
        <v>5265</v>
      </c>
      <c r="E93" s="177"/>
      <c r="G93" s="131"/>
    </row>
    <row r="94" spans="2:7">
      <c r="B94" s="185" t="s">
        <v>3673</v>
      </c>
      <c r="C94" s="395">
        <v>25700</v>
      </c>
      <c r="D94" s="184" t="s">
        <v>5266</v>
      </c>
      <c r="E94" s="177"/>
      <c r="G94" s="131"/>
    </row>
    <row r="95" spans="2:7" s="36" customFormat="1">
      <c r="B95" s="185" t="s">
        <v>3673</v>
      </c>
      <c r="C95" s="395">
        <v>25700</v>
      </c>
      <c r="D95" s="184" t="s">
        <v>5267</v>
      </c>
      <c r="E95" s="177"/>
      <c r="F95" s="59"/>
      <c r="G95" s="131"/>
    </row>
    <row r="96" spans="2:7">
      <c r="B96" s="185" t="s">
        <v>3673</v>
      </c>
      <c r="C96" s="395">
        <v>25700</v>
      </c>
      <c r="D96" s="365" t="s">
        <v>5310</v>
      </c>
      <c r="E96" s="177"/>
      <c r="G96" s="131"/>
    </row>
    <row r="97" spans="2:7" ht="13.35" customHeight="1">
      <c r="B97" s="185" t="s">
        <v>3673</v>
      </c>
      <c r="C97" s="395">
        <v>25830</v>
      </c>
      <c r="D97" s="365" t="s">
        <v>5311</v>
      </c>
      <c r="E97" s="177"/>
      <c r="G97" s="131"/>
    </row>
    <row r="98" spans="2:7" ht="13.35" customHeight="1">
      <c r="B98" s="185" t="s">
        <v>3673</v>
      </c>
      <c r="C98" s="395">
        <v>29615</v>
      </c>
      <c r="D98" s="365" t="s">
        <v>5268</v>
      </c>
      <c r="E98" s="177"/>
      <c r="G98" s="131"/>
    </row>
    <row r="99" spans="2:7" ht="13.35" customHeight="1">
      <c r="B99" s="185" t="s">
        <v>3673</v>
      </c>
      <c r="C99" s="395">
        <v>33330</v>
      </c>
      <c r="D99" s="365" t="s">
        <v>5269</v>
      </c>
      <c r="E99" s="177"/>
      <c r="G99" s="131"/>
    </row>
    <row r="100" spans="2:7">
      <c r="B100" s="185" t="s">
        <v>3673</v>
      </c>
      <c r="C100" s="395">
        <v>33330</v>
      </c>
      <c r="D100" s="365" t="s">
        <v>5270</v>
      </c>
      <c r="E100" s="177"/>
      <c r="G100" s="131"/>
    </row>
    <row r="101" spans="2:7">
      <c r="B101" s="185" t="s">
        <v>3673</v>
      </c>
      <c r="C101" s="395">
        <v>56163</v>
      </c>
      <c r="D101" s="365" t="s">
        <v>5271</v>
      </c>
      <c r="E101" s="177"/>
      <c r="G101" s="131"/>
    </row>
    <row r="102" spans="2:7">
      <c r="B102" s="185" t="s">
        <v>3673</v>
      </c>
      <c r="C102" s="395">
        <v>76685</v>
      </c>
      <c r="D102" s="365" t="s">
        <v>5513</v>
      </c>
      <c r="E102" s="177"/>
      <c r="G102" s="131"/>
    </row>
    <row r="103" spans="2:7">
      <c r="B103" s="185" t="s">
        <v>3673</v>
      </c>
      <c r="C103" s="395">
        <v>127000</v>
      </c>
      <c r="D103" s="365" t="s">
        <v>5214</v>
      </c>
      <c r="E103" s="177"/>
      <c r="G103" s="131"/>
    </row>
    <row r="104" spans="2:7" ht="13.35" customHeight="1">
      <c r="B104" s="185" t="s">
        <v>3673</v>
      </c>
      <c r="C104" s="395">
        <v>136837.6</v>
      </c>
      <c r="D104" s="365" t="s">
        <v>5312</v>
      </c>
      <c r="E104" s="177"/>
      <c r="G104" s="131"/>
    </row>
    <row r="105" spans="2:7" ht="13.35" customHeight="1">
      <c r="B105" s="185" t="s">
        <v>3673</v>
      </c>
      <c r="C105" s="395">
        <v>152070</v>
      </c>
      <c r="D105" s="365" t="s">
        <v>5307</v>
      </c>
      <c r="E105" s="177"/>
      <c r="G105" s="131"/>
    </row>
    <row r="106" spans="2:7" ht="13.35" customHeight="1">
      <c r="B106" s="185" t="s">
        <v>3673</v>
      </c>
      <c r="C106" s="395">
        <v>176995</v>
      </c>
      <c r="D106" s="365" t="s">
        <v>5272</v>
      </c>
      <c r="E106" s="177"/>
      <c r="G106" s="131"/>
    </row>
    <row r="107" spans="2:7">
      <c r="B107" s="185" t="s">
        <v>3673</v>
      </c>
      <c r="C107" s="395">
        <v>206560</v>
      </c>
      <c r="D107" s="184" t="s">
        <v>5273</v>
      </c>
      <c r="E107" s="177"/>
      <c r="G107" s="131"/>
    </row>
    <row r="108" spans="2:7" s="36" customFormat="1">
      <c r="B108" s="293" t="s">
        <v>3673</v>
      </c>
      <c r="C108" s="396">
        <v>221862.95</v>
      </c>
      <c r="D108" s="365" t="s">
        <v>5357</v>
      </c>
      <c r="E108" s="177"/>
      <c r="F108" s="59"/>
      <c r="G108" s="131"/>
    </row>
    <row r="109" spans="2:7" s="36" customFormat="1">
      <c r="B109" s="293" t="s">
        <v>3673</v>
      </c>
      <c r="C109" s="396">
        <v>228540</v>
      </c>
      <c r="D109" s="184" t="s">
        <v>5274</v>
      </c>
      <c r="E109" s="177"/>
      <c r="F109" s="59"/>
      <c r="G109" s="131"/>
    </row>
    <row r="110" spans="2:7" s="36" customFormat="1">
      <c r="B110" s="293" t="s">
        <v>3673</v>
      </c>
      <c r="C110" s="396">
        <v>251279.01</v>
      </c>
      <c r="D110" s="184" t="s">
        <v>5275</v>
      </c>
      <c r="E110" s="177"/>
      <c r="F110" s="59"/>
      <c r="G110" s="131"/>
    </row>
    <row r="111" spans="2:7" s="36" customFormat="1">
      <c r="B111" s="293" t="s">
        <v>3673</v>
      </c>
      <c r="C111" s="396">
        <v>254000</v>
      </c>
      <c r="D111" s="184" t="s">
        <v>5276</v>
      </c>
      <c r="E111" s="177"/>
      <c r="F111" s="59"/>
      <c r="G111" s="131"/>
    </row>
    <row r="112" spans="2:7" s="36" customFormat="1">
      <c r="B112" s="293" t="s">
        <v>3673</v>
      </c>
      <c r="C112" s="396">
        <v>256259.32</v>
      </c>
      <c r="D112" s="184" t="s">
        <v>5277</v>
      </c>
      <c r="E112" s="177"/>
      <c r="F112" s="59"/>
      <c r="G112" s="131"/>
    </row>
    <row r="113" spans="2:7" s="36" customFormat="1">
      <c r="B113" s="293" t="s">
        <v>3673</v>
      </c>
      <c r="C113" s="396">
        <v>288823.33</v>
      </c>
      <c r="D113" s="365" t="s">
        <v>5313</v>
      </c>
      <c r="E113" s="177"/>
      <c r="F113" s="59"/>
      <c r="G113" s="131"/>
    </row>
    <row r="114" spans="2:7">
      <c r="B114" s="185" t="s">
        <v>3673</v>
      </c>
      <c r="C114" s="395">
        <v>342159.87</v>
      </c>
      <c r="D114" s="365" t="s">
        <v>5314</v>
      </c>
      <c r="E114" s="177"/>
      <c r="G114" s="131"/>
    </row>
    <row r="115" spans="2:7" ht="13.5" customHeight="1">
      <c r="B115" s="185" t="s">
        <v>3673</v>
      </c>
      <c r="C115" s="395">
        <v>403200</v>
      </c>
      <c r="D115" s="184" t="s">
        <v>5278</v>
      </c>
      <c r="E115" s="177"/>
      <c r="G115" s="131"/>
    </row>
    <row r="116" spans="2:7" s="36" customFormat="1">
      <c r="B116" s="185" t="s">
        <v>3673</v>
      </c>
      <c r="C116" s="395">
        <v>440000</v>
      </c>
      <c r="D116" s="184" t="s">
        <v>5220</v>
      </c>
      <c r="E116" s="177"/>
      <c r="F116" s="59"/>
      <c r="G116" s="131"/>
    </row>
    <row r="117" spans="2:7">
      <c r="B117" s="185" t="s">
        <v>3651</v>
      </c>
      <c r="C117" s="395">
        <v>29800</v>
      </c>
      <c r="D117" s="184" t="s">
        <v>5344</v>
      </c>
      <c r="E117" s="177"/>
      <c r="G117" s="131"/>
    </row>
    <row r="118" spans="2:7">
      <c r="B118" s="185" t="s">
        <v>3651</v>
      </c>
      <c r="C118" s="395">
        <v>115350</v>
      </c>
      <c r="D118" s="184" t="s">
        <v>5315</v>
      </c>
      <c r="E118" s="177"/>
      <c r="G118" s="131"/>
    </row>
    <row r="119" spans="2:7" ht="13.35" customHeight="1">
      <c r="B119" s="185" t="s">
        <v>3651</v>
      </c>
      <c r="C119" s="395">
        <v>159750</v>
      </c>
      <c r="D119" s="365" t="s">
        <v>5316</v>
      </c>
      <c r="E119" s="176"/>
      <c r="G119" s="131"/>
    </row>
    <row r="120" spans="2:7" ht="13.35" customHeight="1">
      <c r="B120" s="185" t="s">
        <v>3651</v>
      </c>
      <c r="C120" s="395">
        <v>240500</v>
      </c>
      <c r="D120" s="365" t="s">
        <v>5279</v>
      </c>
      <c r="E120" s="177"/>
      <c r="G120" s="131"/>
    </row>
    <row r="121" spans="2:7" ht="13.35" customHeight="1">
      <c r="B121" s="185" t="s">
        <v>3651</v>
      </c>
      <c r="C121" s="395">
        <v>255250</v>
      </c>
      <c r="D121" s="365" t="s">
        <v>5345</v>
      </c>
      <c r="E121" s="177"/>
      <c r="G121" s="131"/>
    </row>
    <row r="122" spans="2:7" s="36" customFormat="1">
      <c r="B122" s="185" t="s">
        <v>3651</v>
      </c>
      <c r="C122" s="395">
        <v>368010</v>
      </c>
      <c r="D122" s="184" t="s">
        <v>5304</v>
      </c>
      <c r="E122" s="177"/>
      <c r="F122" s="59"/>
      <c r="G122" s="131"/>
    </row>
    <row r="123" spans="2:7">
      <c r="B123" s="185" t="s">
        <v>3651</v>
      </c>
      <c r="C123" s="395">
        <v>752110</v>
      </c>
      <c r="D123" s="365" t="s">
        <v>5358</v>
      </c>
      <c r="E123" s="177"/>
      <c r="G123" s="131"/>
    </row>
    <row r="124" spans="2:7">
      <c r="B124" s="185" t="s">
        <v>3648</v>
      </c>
      <c r="C124" s="395">
        <v>1600</v>
      </c>
      <c r="D124" s="365" t="s">
        <v>5418</v>
      </c>
      <c r="E124" s="177"/>
      <c r="G124" s="131"/>
    </row>
    <row r="125" spans="2:7">
      <c r="B125" s="185" t="s">
        <v>3648</v>
      </c>
      <c r="C125" s="395">
        <v>1600</v>
      </c>
      <c r="D125" s="365" t="s">
        <v>5419</v>
      </c>
      <c r="E125" s="177"/>
      <c r="G125" s="131"/>
    </row>
    <row r="126" spans="2:7">
      <c r="B126" s="185" t="s">
        <v>3660</v>
      </c>
      <c r="C126" s="395">
        <v>250000</v>
      </c>
      <c r="D126" s="365" t="s">
        <v>5317</v>
      </c>
      <c r="E126" s="177"/>
      <c r="G126" s="131"/>
    </row>
    <row r="127" spans="2:7" ht="25.5">
      <c r="B127" s="185" t="s">
        <v>3666</v>
      </c>
      <c r="C127" s="395">
        <v>10416.6</v>
      </c>
      <c r="D127" s="365" t="s">
        <v>5346</v>
      </c>
      <c r="E127" s="177"/>
      <c r="G127" s="131"/>
    </row>
    <row r="128" spans="2:7">
      <c r="B128" s="185" t="s">
        <v>3666</v>
      </c>
      <c r="C128" s="395">
        <v>21250</v>
      </c>
      <c r="D128" s="365" t="s">
        <v>5327</v>
      </c>
      <c r="E128" s="177"/>
      <c r="G128" s="131"/>
    </row>
    <row r="129" spans="2:7" ht="13.5" customHeight="1">
      <c r="B129" s="185" t="s">
        <v>3666</v>
      </c>
      <c r="C129" s="395">
        <v>54044</v>
      </c>
      <c r="D129" s="365" t="s">
        <v>5350</v>
      </c>
      <c r="E129" s="177"/>
      <c r="G129" s="131"/>
    </row>
    <row r="130" spans="2:7">
      <c r="B130" s="185" t="s">
        <v>3666</v>
      </c>
      <c r="C130" s="395">
        <v>380500</v>
      </c>
      <c r="D130" s="184" t="s">
        <v>5280</v>
      </c>
      <c r="E130" s="177"/>
      <c r="G130" s="131"/>
    </row>
    <row r="131" spans="2:7" ht="51">
      <c r="B131" s="185" t="s">
        <v>3666</v>
      </c>
      <c r="C131" s="395">
        <v>435000</v>
      </c>
      <c r="D131" s="365" t="s">
        <v>5351</v>
      </c>
      <c r="E131" s="177"/>
      <c r="G131" s="131"/>
    </row>
    <row r="132" spans="2:7">
      <c r="B132" s="185" t="s">
        <v>3666</v>
      </c>
      <c r="C132" s="395">
        <v>500985</v>
      </c>
      <c r="D132" s="365" t="s">
        <v>5318</v>
      </c>
      <c r="E132" s="177"/>
      <c r="G132" s="131"/>
    </row>
    <row r="133" spans="2:7" s="36" customFormat="1">
      <c r="B133" s="185" t="s">
        <v>3666</v>
      </c>
      <c r="C133" s="395">
        <v>590120</v>
      </c>
      <c r="D133" s="365" t="s">
        <v>5319</v>
      </c>
      <c r="E133" s="177"/>
      <c r="F133" s="59"/>
      <c r="G133" s="131"/>
    </row>
    <row r="134" spans="2:7" s="36" customFormat="1">
      <c r="B134" s="185" t="s">
        <v>3666</v>
      </c>
      <c r="C134" s="395">
        <v>699800</v>
      </c>
      <c r="D134" s="184" t="s">
        <v>5281</v>
      </c>
      <c r="E134" s="176"/>
      <c r="F134" s="59"/>
      <c r="G134" s="131"/>
    </row>
    <row r="135" spans="2:7">
      <c r="B135" s="185" t="s">
        <v>3645</v>
      </c>
      <c r="C135" s="395">
        <v>12000</v>
      </c>
      <c r="D135" s="184" t="s">
        <v>5282</v>
      </c>
      <c r="E135" s="176"/>
      <c r="G135" s="131"/>
    </row>
    <row r="136" spans="2:7">
      <c r="B136" s="185" t="s">
        <v>3645</v>
      </c>
      <c r="C136" s="395">
        <v>15000</v>
      </c>
      <c r="D136" s="365" t="s">
        <v>5338</v>
      </c>
      <c r="E136" s="177"/>
      <c r="G136" s="131"/>
    </row>
    <row r="137" spans="2:7">
      <c r="B137" s="185" t="s">
        <v>3645</v>
      </c>
      <c r="C137" s="395">
        <v>21250</v>
      </c>
      <c r="D137" s="365" t="s">
        <v>5339</v>
      </c>
      <c r="E137" s="177"/>
      <c r="G137" s="131"/>
    </row>
    <row r="138" spans="2:7">
      <c r="B138" s="185" t="s">
        <v>3645</v>
      </c>
      <c r="C138" s="395">
        <v>21250</v>
      </c>
      <c r="D138" s="365" t="s">
        <v>5336</v>
      </c>
      <c r="E138" s="177"/>
      <c r="G138" s="131"/>
    </row>
    <row r="139" spans="2:7">
      <c r="B139" s="185" t="s">
        <v>3645</v>
      </c>
      <c r="C139" s="395">
        <v>22000</v>
      </c>
      <c r="D139" s="365" t="s">
        <v>5337</v>
      </c>
      <c r="E139" s="177"/>
      <c r="G139" s="131"/>
    </row>
    <row r="140" spans="2:7" ht="13.35" customHeight="1">
      <c r="B140" s="185" t="s">
        <v>3645</v>
      </c>
      <c r="C140" s="395">
        <v>302400</v>
      </c>
      <c r="D140" s="184" t="s">
        <v>5320</v>
      </c>
      <c r="E140" s="177"/>
      <c r="G140" s="131"/>
    </row>
    <row r="141" spans="2:7">
      <c r="B141" s="185" t="s">
        <v>3663</v>
      </c>
      <c r="C141" s="395">
        <v>7100</v>
      </c>
      <c r="D141" s="365" t="s">
        <v>5328</v>
      </c>
      <c r="E141" s="177"/>
      <c r="G141" s="131"/>
    </row>
    <row r="142" spans="2:7" s="36" customFormat="1">
      <c r="B142" s="185" t="s">
        <v>3663</v>
      </c>
      <c r="C142" s="395">
        <v>26000</v>
      </c>
      <c r="D142" s="184" t="s">
        <v>5321</v>
      </c>
      <c r="E142" s="177"/>
      <c r="F142" s="59"/>
      <c r="G142" s="131"/>
    </row>
    <row r="143" spans="2:7">
      <c r="B143" s="185" t="s">
        <v>3663</v>
      </c>
      <c r="C143" s="395">
        <v>90600</v>
      </c>
      <c r="D143" s="365" t="s">
        <v>5322</v>
      </c>
      <c r="E143" s="177"/>
      <c r="G143" s="131"/>
    </row>
    <row r="144" spans="2:7" ht="13.35" customHeight="1">
      <c r="B144" s="185" t="s">
        <v>3658</v>
      </c>
      <c r="C144" s="395">
        <v>16690</v>
      </c>
      <c r="D144" s="365" t="s">
        <v>5342</v>
      </c>
      <c r="E144" s="177"/>
      <c r="G144" s="131"/>
    </row>
    <row r="145" spans="2:7" ht="13.35" customHeight="1">
      <c r="B145" s="185" t="s">
        <v>3658</v>
      </c>
      <c r="C145" s="395">
        <v>21500</v>
      </c>
      <c r="D145" s="365" t="s">
        <v>5335</v>
      </c>
      <c r="E145" s="177"/>
      <c r="G145" s="131"/>
    </row>
    <row r="146" spans="2:7">
      <c r="B146" s="185" t="s">
        <v>3658</v>
      </c>
      <c r="C146" s="395">
        <v>23200</v>
      </c>
      <c r="D146" s="365" t="s">
        <v>5334</v>
      </c>
      <c r="E146" s="177"/>
      <c r="G146" s="131"/>
    </row>
    <row r="147" spans="2:7">
      <c r="B147" s="185" t="s">
        <v>3658</v>
      </c>
      <c r="C147" s="395">
        <v>30000</v>
      </c>
      <c r="D147" s="365" t="s">
        <v>5323</v>
      </c>
      <c r="E147" s="177"/>
      <c r="G147" s="131"/>
    </row>
    <row r="148" spans="2:7" s="36" customFormat="1">
      <c r="B148" s="185" t="s">
        <v>3658</v>
      </c>
      <c r="C148" s="395">
        <v>84000</v>
      </c>
      <c r="D148" s="184" t="s">
        <v>5283</v>
      </c>
      <c r="E148" s="177"/>
      <c r="F148" s="59"/>
      <c r="G148" s="131"/>
    </row>
    <row r="149" spans="2:7">
      <c r="B149" s="185" t="s">
        <v>3658</v>
      </c>
      <c r="C149" s="395">
        <v>172000</v>
      </c>
      <c r="D149" s="365" t="s">
        <v>5420</v>
      </c>
      <c r="E149" s="177"/>
      <c r="G149" s="131"/>
    </row>
    <row r="150" spans="2:7">
      <c r="B150" s="185" t="s">
        <v>3671</v>
      </c>
      <c r="C150" s="395">
        <v>600</v>
      </c>
      <c r="D150" s="184" t="s">
        <v>5359</v>
      </c>
      <c r="E150" s="177"/>
      <c r="G150" s="131"/>
    </row>
    <row r="151" spans="2:7">
      <c r="B151" s="185" t="s">
        <v>3671</v>
      </c>
      <c r="C151" s="395">
        <v>4450</v>
      </c>
      <c r="D151" s="184" t="s">
        <v>5284</v>
      </c>
      <c r="E151" s="177"/>
      <c r="G151" s="131"/>
    </row>
    <row r="152" spans="2:7">
      <c r="B152" s="185" t="s">
        <v>3671</v>
      </c>
      <c r="C152" s="395">
        <v>4667</v>
      </c>
      <c r="D152" s="365" t="s">
        <v>5333</v>
      </c>
      <c r="E152" s="177"/>
      <c r="G152" s="131"/>
    </row>
    <row r="153" spans="2:7">
      <c r="B153" s="185" t="s">
        <v>3671</v>
      </c>
      <c r="C153" s="395">
        <v>5880</v>
      </c>
      <c r="D153" s="184" t="s">
        <v>5285</v>
      </c>
      <c r="E153" s="177"/>
      <c r="G153" s="131"/>
    </row>
    <row r="154" spans="2:7" s="36" customFormat="1">
      <c r="B154" s="185" t="s">
        <v>3671</v>
      </c>
      <c r="C154" s="395">
        <v>5940</v>
      </c>
      <c r="D154" s="365" t="s">
        <v>5421</v>
      </c>
      <c r="E154" s="177"/>
      <c r="F154" s="59"/>
      <c r="G154" s="131"/>
    </row>
    <row r="155" spans="2:7">
      <c r="B155" s="185" t="s">
        <v>3671</v>
      </c>
      <c r="C155" s="395">
        <v>6000</v>
      </c>
      <c r="D155" s="365" t="s">
        <v>5330</v>
      </c>
      <c r="E155" s="177"/>
      <c r="G155" s="131"/>
    </row>
    <row r="156" spans="2:7" ht="13.35" customHeight="1">
      <c r="B156" s="185" t="s">
        <v>3671</v>
      </c>
      <c r="C156" s="395">
        <v>6325</v>
      </c>
      <c r="D156" s="184" t="s">
        <v>5286</v>
      </c>
      <c r="E156" s="177"/>
      <c r="G156" s="131"/>
    </row>
    <row r="157" spans="2:7" ht="13.35" customHeight="1">
      <c r="B157" s="185" t="s">
        <v>3671</v>
      </c>
      <c r="C157" s="395">
        <v>6850</v>
      </c>
      <c r="D157" s="184" t="s">
        <v>5287</v>
      </c>
      <c r="E157" s="177"/>
      <c r="G157" s="131"/>
    </row>
    <row r="158" spans="2:7" ht="13.35" customHeight="1">
      <c r="B158" s="185" t="s">
        <v>3671</v>
      </c>
      <c r="C158" s="395">
        <v>10430</v>
      </c>
      <c r="D158" s="184" t="s">
        <v>5288</v>
      </c>
      <c r="E158" s="177"/>
      <c r="G158" s="131"/>
    </row>
    <row r="159" spans="2:7">
      <c r="B159" s="185" t="s">
        <v>3671</v>
      </c>
      <c r="C159" s="395">
        <v>10690</v>
      </c>
      <c r="D159" s="184" t="s">
        <v>5289</v>
      </c>
      <c r="E159" s="177"/>
      <c r="G159" s="131"/>
    </row>
    <row r="160" spans="2:7" ht="25.5">
      <c r="B160" s="185" t="s">
        <v>3671</v>
      </c>
      <c r="C160" s="395">
        <v>10802.9</v>
      </c>
      <c r="D160" s="365" t="s">
        <v>5347</v>
      </c>
      <c r="E160" s="177"/>
      <c r="G160" s="131"/>
    </row>
    <row r="161" spans="2:7">
      <c r="B161" s="185" t="s">
        <v>3671</v>
      </c>
      <c r="C161" s="395">
        <v>25700</v>
      </c>
      <c r="D161" s="184" t="s">
        <v>5290</v>
      </c>
      <c r="E161" s="177"/>
      <c r="G161" s="131"/>
    </row>
    <row r="162" spans="2:7" ht="13.35" customHeight="1">
      <c r="B162" s="185" t="s">
        <v>3671</v>
      </c>
      <c r="C162" s="395">
        <v>30220</v>
      </c>
      <c r="D162" s="184" t="s">
        <v>5291</v>
      </c>
      <c r="E162" s="177"/>
      <c r="G162" s="131"/>
    </row>
    <row r="163" spans="2:7">
      <c r="B163" s="185" t="s">
        <v>3671</v>
      </c>
      <c r="C163" s="395">
        <v>32700</v>
      </c>
      <c r="D163" s="365" t="s">
        <v>5332</v>
      </c>
      <c r="E163" s="177"/>
      <c r="G163" s="131"/>
    </row>
    <row r="164" spans="2:7" s="36" customFormat="1">
      <c r="B164" s="185" t="s">
        <v>3671</v>
      </c>
      <c r="C164" s="395">
        <v>32700</v>
      </c>
      <c r="D164" s="184" t="s">
        <v>5292</v>
      </c>
      <c r="E164" s="177"/>
      <c r="F164" s="59"/>
      <c r="G164" s="131"/>
    </row>
    <row r="165" spans="2:7" ht="13.35" customHeight="1">
      <c r="B165" s="185" t="s">
        <v>3671</v>
      </c>
      <c r="C165" s="395">
        <v>32700</v>
      </c>
      <c r="D165" s="184" t="s">
        <v>5293</v>
      </c>
      <c r="E165" s="177"/>
      <c r="G165" s="131"/>
    </row>
    <row r="166" spans="2:7">
      <c r="B166" s="185" t="s">
        <v>3671</v>
      </c>
      <c r="C166" s="395">
        <v>33330</v>
      </c>
      <c r="D166" s="184" t="s">
        <v>5294</v>
      </c>
      <c r="E166" s="177"/>
      <c r="G166" s="131"/>
    </row>
    <row r="167" spans="2:7" s="36" customFormat="1" ht="13.5" customHeight="1">
      <c r="B167" s="185" t="s">
        <v>3671</v>
      </c>
      <c r="C167" s="395">
        <v>36052</v>
      </c>
      <c r="D167" s="365" t="s">
        <v>5348</v>
      </c>
      <c r="E167" s="177"/>
      <c r="F167" s="59"/>
      <c r="G167" s="131"/>
    </row>
    <row r="168" spans="2:7" s="36" customFormat="1">
      <c r="B168" s="185" t="s">
        <v>3671</v>
      </c>
      <c r="C168" s="395">
        <v>36970</v>
      </c>
      <c r="D168" s="184" t="s">
        <v>5288</v>
      </c>
      <c r="E168" s="177"/>
      <c r="F168" s="59"/>
      <c r="G168" s="131"/>
    </row>
    <row r="169" spans="2:7" s="36" customFormat="1">
      <c r="B169" s="293" t="s">
        <v>3671</v>
      </c>
      <c r="C169" s="396">
        <v>49960</v>
      </c>
      <c r="D169" s="184" t="s">
        <v>5295</v>
      </c>
      <c r="E169" s="177"/>
      <c r="F169" s="59"/>
      <c r="G169" s="131"/>
    </row>
    <row r="170" spans="2:7" s="36" customFormat="1">
      <c r="B170" s="293" t="s">
        <v>3671</v>
      </c>
      <c r="C170" s="396">
        <v>51920</v>
      </c>
      <c r="D170" s="184" t="s">
        <v>5296</v>
      </c>
      <c r="E170" s="177"/>
      <c r="F170" s="59"/>
      <c r="G170" s="131"/>
    </row>
    <row r="171" spans="2:7" s="36" customFormat="1">
      <c r="B171" s="293" t="s">
        <v>3671</v>
      </c>
      <c r="C171" s="396">
        <v>52547.1</v>
      </c>
      <c r="D171" s="184" t="s">
        <v>5297</v>
      </c>
      <c r="E171" s="177"/>
      <c r="F171" s="59"/>
      <c r="G171" s="131"/>
    </row>
    <row r="172" spans="2:7" s="36" customFormat="1">
      <c r="B172" s="293" t="s">
        <v>3671</v>
      </c>
      <c r="C172" s="396">
        <v>79260</v>
      </c>
      <c r="D172" s="365" t="s">
        <v>5324</v>
      </c>
      <c r="E172" s="177"/>
      <c r="F172" s="59"/>
      <c r="G172" s="131"/>
    </row>
    <row r="173" spans="2:7" s="36" customFormat="1">
      <c r="B173" s="293" t="s">
        <v>3671</v>
      </c>
      <c r="C173" s="396">
        <v>90200</v>
      </c>
      <c r="D173" s="184" t="s">
        <v>5298</v>
      </c>
      <c r="E173" s="177"/>
      <c r="F173" s="59"/>
      <c r="G173" s="131"/>
    </row>
    <row r="174" spans="2:7">
      <c r="B174" s="185" t="s">
        <v>3671</v>
      </c>
      <c r="C174" s="395">
        <v>104200</v>
      </c>
      <c r="D174" s="365" t="s">
        <v>5331</v>
      </c>
      <c r="E174" s="177"/>
      <c r="G174" s="131"/>
    </row>
    <row r="175" spans="2:7" ht="13.5" customHeight="1">
      <c r="B175" s="185" t="s">
        <v>3671</v>
      </c>
      <c r="C175" s="395">
        <v>108325.8</v>
      </c>
      <c r="D175" s="184" t="s">
        <v>5299</v>
      </c>
      <c r="E175" s="177"/>
      <c r="G175" s="131"/>
    </row>
    <row r="176" spans="2:7" s="36" customFormat="1">
      <c r="B176" s="185" t="s">
        <v>3671</v>
      </c>
      <c r="C176" s="395">
        <v>115717.6</v>
      </c>
      <c r="D176" s="184" t="s">
        <v>5299</v>
      </c>
      <c r="E176" s="177"/>
      <c r="F176" s="59"/>
      <c r="G176" s="131"/>
    </row>
    <row r="177" spans="2:7">
      <c r="B177" s="185" t="s">
        <v>3671</v>
      </c>
      <c r="C177" s="395">
        <v>134671</v>
      </c>
      <c r="D177" s="184" t="s">
        <v>5300</v>
      </c>
      <c r="E177" s="177"/>
      <c r="G177" s="131"/>
    </row>
    <row r="178" spans="2:7">
      <c r="B178" s="185" t="s">
        <v>3671</v>
      </c>
      <c r="C178" s="395">
        <v>197420.36</v>
      </c>
      <c r="D178" s="365" t="s">
        <v>5275</v>
      </c>
      <c r="E178" s="177"/>
      <c r="G178" s="131"/>
    </row>
    <row r="179" spans="2:7">
      <c r="B179" s="185" t="s">
        <v>3671</v>
      </c>
      <c r="C179" s="395">
        <v>197451.4</v>
      </c>
      <c r="D179" s="365" t="s">
        <v>5275</v>
      </c>
      <c r="E179" s="177"/>
      <c r="G179" s="131"/>
    </row>
    <row r="180" spans="2:7">
      <c r="B180" s="185" t="s">
        <v>3671</v>
      </c>
      <c r="C180" s="395">
        <v>287920</v>
      </c>
      <c r="D180" s="365" t="s">
        <v>5360</v>
      </c>
      <c r="E180" s="177"/>
      <c r="G180" s="131"/>
    </row>
    <row r="181" spans="2:7" ht="13.35" customHeight="1">
      <c r="B181" s="185" t="s">
        <v>3671</v>
      </c>
      <c r="C181" s="395">
        <v>440000</v>
      </c>
      <c r="D181" s="184" t="s">
        <v>5301</v>
      </c>
      <c r="E181" s="176"/>
      <c r="G181" s="131"/>
    </row>
    <row r="182" spans="2:7" ht="25.5">
      <c r="B182" s="386"/>
      <c r="C182" s="397">
        <v>382933.98</v>
      </c>
      <c r="D182" s="124" t="s">
        <v>5423</v>
      </c>
      <c r="E182" s="176"/>
      <c r="G182" s="131"/>
    </row>
    <row r="183" spans="2:7">
      <c r="B183" s="132" t="s">
        <v>4977</v>
      </c>
      <c r="C183" s="157">
        <v>564031.17700000003</v>
      </c>
      <c r="D183" s="125" t="s">
        <v>4982</v>
      </c>
      <c r="E183" s="177"/>
    </row>
    <row r="184" spans="2:7" ht="15" customHeight="1">
      <c r="B184" s="117" t="s">
        <v>5</v>
      </c>
      <c r="C184" s="118"/>
      <c r="D184" s="119"/>
    </row>
    <row r="185" spans="2:7" s="36" customFormat="1">
      <c r="B185" s="293">
        <v>42649</v>
      </c>
      <c r="C185" s="294">
        <v>10800</v>
      </c>
      <c r="D185" s="296" t="s">
        <v>4983</v>
      </c>
      <c r="E185" s="59"/>
      <c r="F185" s="59"/>
      <c r="G185" s="59"/>
    </row>
    <row r="186" spans="2:7" s="36" customFormat="1">
      <c r="B186" s="293">
        <v>42649</v>
      </c>
      <c r="C186" s="294">
        <v>12150</v>
      </c>
      <c r="D186" s="296" t="s">
        <v>4984</v>
      </c>
      <c r="E186" s="59"/>
      <c r="F186" s="59"/>
      <c r="G186" s="59"/>
    </row>
    <row r="187" spans="2:7" s="36" customFormat="1">
      <c r="B187" s="293">
        <v>42649</v>
      </c>
      <c r="C187" s="294">
        <v>10800</v>
      </c>
      <c r="D187" s="296" t="s">
        <v>4986</v>
      </c>
      <c r="E187" s="59"/>
      <c r="F187" s="59"/>
      <c r="G187" s="59"/>
    </row>
    <row r="188" spans="2:7" s="36" customFormat="1">
      <c r="B188" s="293">
        <v>42649</v>
      </c>
      <c r="C188" s="294">
        <v>21600</v>
      </c>
      <c r="D188" s="296" t="s">
        <v>4985</v>
      </c>
      <c r="E188" s="59"/>
      <c r="F188" s="59"/>
      <c r="G188" s="59"/>
    </row>
    <row r="189" spans="2:7" s="36" customFormat="1">
      <c r="B189" s="293">
        <v>42649</v>
      </c>
      <c r="C189" s="294">
        <v>17550</v>
      </c>
      <c r="D189" s="296" t="s">
        <v>4987</v>
      </c>
      <c r="E189" s="59"/>
      <c r="F189" s="59"/>
      <c r="G189" s="59"/>
    </row>
    <row r="190" spans="2:7" s="36" customFormat="1">
      <c r="B190" s="293">
        <v>42649</v>
      </c>
      <c r="C190" s="397">
        <v>64800</v>
      </c>
      <c r="D190" s="398" t="s">
        <v>5516</v>
      </c>
      <c r="E190" s="59"/>
      <c r="F190" s="59"/>
      <c r="G190" s="59"/>
    </row>
    <row r="191" spans="2:7" s="36" customFormat="1" ht="12.75" customHeight="1">
      <c r="B191" s="185">
        <v>42657</v>
      </c>
      <c r="C191" s="187">
        <v>3500</v>
      </c>
      <c r="D191" s="296" t="s">
        <v>4988</v>
      </c>
      <c r="E191" s="59"/>
      <c r="F191" s="59"/>
      <c r="G191" s="59"/>
    </row>
    <row r="192" spans="2:7" s="36" customFormat="1" ht="26.25" customHeight="1">
      <c r="B192" s="386">
        <v>42669</v>
      </c>
      <c r="C192" s="397">
        <v>3734.87</v>
      </c>
      <c r="D192" s="398" t="s">
        <v>5517</v>
      </c>
      <c r="E192" s="59"/>
      <c r="F192" s="59"/>
      <c r="G192" s="59"/>
    </row>
    <row r="193" spans="2:7" s="36" customFormat="1">
      <c r="B193" s="132" t="s">
        <v>4977</v>
      </c>
      <c r="C193" s="158">
        <v>128210.81999999999</v>
      </c>
      <c r="D193" s="124" t="s">
        <v>4981</v>
      </c>
      <c r="E193" s="59"/>
      <c r="F193" s="59"/>
      <c r="G193" s="59"/>
    </row>
    <row r="194" spans="2:7" ht="15" customHeight="1">
      <c r="B194" s="117" t="s">
        <v>24</v>
      </c>
      <c r="C194" s="120"/>
      <c r="D194" s="120"/>
    </row>
    <row r="195" spans="2:7" s="43" customFormat="1" ht="25.5">
      <c r="B195" s="186">
        <v>42647</v>
      </c>
      <c r="C195" s="187">
        <v>9110</v>
      </c>
      <c r="D195" s="331" t="s">
        <v>4992</v>
      </c>
    </row>
    <row r="196" spans="2:7" s="43" customFormat="1">
      <c r="B196" s="290">
        <v>42674</v>
      </c>
      <c r="C196" s="294">
        <v>44781</v>
      </c>
      <c r="D196" s="296" t="s">
        <v>4990</v>
      </c>
    </row>
    <row r="197" spans="2:7" s="43" customFormat="1">
      <c r="B197" s="290">
        <v>42674</v>
      </c>
      <c r="C197" s="294">
        <v>70278.91</v>
      </c>
      <c r="D197" s="296" t="s">
        <v>4991</v>
      </c>
    </row>
    <row r="198" spans="2:7" s="43" customFormat="1">
      <c r="B198" s="132" t="s">
        <v>4977</v>
      </c>
      <c r="C198" s="159">
        <v>179315.82800000004</v>
      </c>
      <c r="D198" s="124" t="s">
        <v>4980</v>
      </c>
    </row>
    <row r="199" spans="2:7" ht="15" customHeight="1">
      <c r="B199" s="117" t="s">
        <v>6</v>
      </c>
      <c r="C199" s="120"/>
      <c r="D199" s="120"/>
    </row>
    <row r="200" spans="2:7" ht="25.5">
      <c r="B200" s="133">
        <v>42661</v>
      </c>
      <c r="C200" s="160">
        <v>1590481.2</v>
      </c>
      <c r="D200" s="124" t="s">
        <v>4989</v>
      </c>
    </row>
    <row r="201" spans="2:7" s="85" customFormat="1" ht="25.5">
      <c r="B201" s="132" t="s">
        <v>4977</v>
      </c>
      <c r="C201" s="160">
        <v>115864.34400000001</v>
      </c>
      <c r="D201" s="124" t="s">
        <v>4979</v>
      </c>
    </row>
    <row r="202" spans="2:7" s="16" customFormat="1" ht="15" customHeight="1">
      <c r="B202" s="121" t="s">
        <v>7</v>
      </c>
      <c r="C202" s="122"/>
      <c r="D202" s="123"/>
      <c r="E202" s="54"/>
      <c r="F202" s="54"/>
      <c r="G202" s="54"/>
    </row>
    <row r="203" spans="2:7" s="43" customFormat="1">
      <c r="B203" s="133" t="s">
        <v>4977</v>
      </c>
      <c r="C203" s="155">
        <v>164373.36750000002</v>
      </c>
      <c r="D203" s="161" t="s">
        <v>4972</v>
      </c>
    </row>
    <row r="204" spans="2:7" s="43" customFormat="1">
      <c r="B204" s="133" t="s">
        <v>4977</v>
      </c>
      <c r="C204" s="155">
        <v>55302.78349999999</v>
      </c>
      <c r="D204" s="161" t="s">
        <v>4973</v>
      </c>
    </row>
    <row r="205" spans="2:7" s="43" customFormat="1">
      <c r="B205" s="133" t="s">
        <v>4977</v>
      </c>
      <c r="C205" s="155">
        <v>105057.56</v>
      </c>
      <c r="D205" s="184" t="s">
        <v>4976</v>
      </c>
    </row>
    <row r="206" spans="2:7" s="43" customFormat="1">
      <c r="B206" s="133" t="s">
        <v>4977</v>
      </c>
      <c r="C206" s="155">
        <v>95000</v>
      </c>
      <c r="D206" s="126" t="s">
        <v>4974</v>
      </c>
    </row>
    <row r="207" spans="2:7" s="43" customFormat="1">
      <c r="B207" s="133" t="s">
        <v>4977</v>
      </c>
      <c r="C207" s="155">
        <v>30000</v>
      </c>
      <c r="D207" s="156" t="s">
        <v>4978</v>
      </c>
    </row>
    <row r="208" spans="2:7" s="43" customFormat="1">
      <c r="B208" s="133" t="s">
        <v>4977</v>
      </c>
      <c r="C208" s="155">
        <v>25283.49</v>
      </c>
      <c r="D208" s="156" t="s">
        <v>4975</v>
      </c>
    </row>
    <row r="209" spans="2:7">
      <c r="B209" s="11"/>
      <c r="C209" s="5"/>
      <c r="D209" s="45"/>
    </row>
    <row r="210" spans="2:7">
      <c r="B210" s="11"/>
      <c r="C210" s="5"/>
      <c r="D210" s="60"/>
    </row>
    <row r="211" spans="2:7">
      <c r="B211" s="11"/>
      <c r="C211" s="79"/>
      <c r="D211" s="45"/>
    </row>
    <row r="212" spans="2:7" ht="13.35" hidden="1" customHeight="1">
      <c r="B212" s="11"/>
      <c r="C212" s="5"/>
      <c r="D212" s="45"/>
    </row>
    <row r="213" spans="2:7">
      <c r="B213" s="11"/>
      <c r="C213" s="210"/>
      <c r="D213" s="45"/>
    </row>
    <row r="214" spans="2:7">
      <c r="B214" s="11"/>
      <c r="C214" s="5"/>
      <c r="D214" s="45"/>
    </row>
    <row r="215" spans="2:7" s="6" customFormat="1">
      <c r="B215" s="11"/>
      <c r="C215" s="5"/>
      <c r="D215" s="45"/>
      <c r="E215" s="56"/>
      <c r="F215" s="56"/>
      <c r="G215" s="56"/>
    </row>
    <row r="216" spans="2:7" s="6" customFormat="1">
      <c r="B216" s="11"/>
      <c r="C216" s="5"/>
      <c r="D216" s="45"/>
      <c r="E216" s="56"/>
      <c r="F216" s="56"/>
      <c r="G216" s="56"/>
    </row>
    <row r="217" spans="2:7" s="6" customFormat="1">
      <c r="B217" s="11"/>
      <c r="C217" s="5"/>
      <c r="D217" s="45"/>
      <c r="E217" s="56"/>
      <c r="F217" s="56"/>
      <c r="G217" s="56"/>
    </row>
    <row r="218" spans="2:7" s="6" customFormat="1">
      <c r="B218" s="11"/>
      <c r="C218" s="5"/>
      <c r="D218" s="45"/>
      <c r="E218" s="56"/>
      <c r="F218" s="56"/>
      <c r="G218" s="56"/>
    </row>
    <row r="219" spans="2:7" s="6" customFormat="1">
      <c r="B219" s="11"/>
      <c r="C219" s="5"/>
      <c r="D219" s="45"/>
      <c r="E219" s="56"/>
      <c r="F219" s="56"/>
      <c r="G219" s="56"/>
    </row>
    <row r="220" spans="2:7" s="6" customFormat="1">
      <c r="B220" s="11"/>
      <c r="C220" s="5"/>
      <c r="D220" s="45"/>
      <c r="E220" s="56"/>
      <c r="F220" s="56"/>
      <c r="G220" s="56"/>
    </row>
    <row r="221" spans="2:7" s="6" customFormat="1">
      <c r="B221" s="11"/>
      <c r="C221" s="5"/>
      <c r="D221" s="45"/>
      <c r="E221" s="56"/>
      <c r="F221" s="56"/>
      <c r="G221" s="56"/>
    </row>
    <row r="222" spans="2:7" s="6" customFormat="1">
      <c r="B222" s="11"/>
      <c r="C222" s="5"/>
      <c r="D222" s="45"/>
      <c r="E222" s="56"/>
      <c r="F222" s="56"/>
      <c r="G222" s="56"/>
    </row>
    <row r="223" spans="2:7" s="6" customFormat="1">
      <c r="B223" s="11"/>
      <c r="C223" s="5"/>
      <c r="D223" s="45"/>
      <c r="E223" s="56"/>
      <c r="F223" s="56"/>
      <c r="G223" s="56"/>
    </row>
    <row r="224" spans="2:7" s="6" customFormat="1">
      <c r="B224" s="11"/>
      <c r="C224" s="5"/>
      <c r="D224" s="45"/>
      <c r="E224" s="56"/>
      <c r="F224" s="56"/>
      <c r="G224" s="56"/>
    </row>
    <row r="225" spans="2:7" s="6" customFormat="1">
      <c r="B225" s="11"/>
      <c r="C225" s="5"/>
      <c r="D225" s="45"/>
      <c r="E225" s="56"/>
      <c r="F225" s="56"/>
      <c r="G225" s="56"/>
    </row>
    <row r="226" spans="2:7" s="6" customFormat="1">
      <c r="B226" s="11"/>
      <c r="C226" s="5"/>
      <c r="D226" s="45"/>
      <c r="E226" s="56"/>
      <c r="F226" s="56"/>
      <c r="G226" s="56"/>
    </row>
    <row r="227" spans="2:7" s="6" customFormat="1">
      <c r="B227" s="11"/>
      <c r="C227" s="5"/>
      <c r="D227" s="45"/>
      <c r="E227" s="56"/>
      <c r="F227" s="56"/>
      <c r="G227" s="56"/>
    </row>
    <row r="228" spans="2:7" s="6" customFormat="1">
      <c r="B228" s="11"/>
      <c r="C228" s="5"/>
      <c r="D228" s="45"/>
      <c r="E228" s="56"/>
      <c r="F228" s="56"/>
      <c r="G228" s="56"/>
    </row>
    <row r="229" spans="2:7" s="6" customFormat="1">
      <c r="B229" s="11"/>
      <c r="C229" s="5"/>
      <c r="D229" s="45"/>
      <c r="E229" s="56"/>
      <c r="F229" s="56"/>
      <c r="G229" s="56"/>
    </row>
    <row r="230" spans="2:7" s="6" customFormat="1">
      <c r="B230" s="11"/>
      <c r="C230" s="5"/>
      <c r="D230" s="45"/>
      <c r="E230" s="56"/>
      <c r="F230" s="56"/>
      <c r="G230" s="56"/>
    </row>
    <row r="231" spans="2:7" s="6" customFormat="1">
      <c r="B231" s="11"/>
      <c r="C231" s="5"/>
      <c r="D231" s="45"/>
      <c r="E231" s="56"/>
      <c r="F231" s="56"/>
      <c r="G231" s="56"/>
    </row>
    <row r="232" spans="2:7" s="6" customFormat="1">
      <c r="B232" s="11"/>
      <c r="C232" s="5"/>
      <c r="D232" s="45"/>
      <c r="E232" s="56"/>
      <c r="F232" s="56"/>
      <c r="G232" s="56"/>
    </row>
    <row r="233" spans="2:7" s="6" customFormat="1">
      <c r="B233" s="11"/>
      <c r="C233" s="5"/>
      <c r="D233" s="45"/>
      <c r="E233" s="56"/>
      <c r="F233" s="56"/>
      <c r="G233" s="56"/>
    </row>
    <row r="234" spans="2:7" s="6" customFormat="1">
      <c r="B234" s="11"/>
      <c r="C234" s="5"/>
      <c r="D234" s="45"/>
      <c r="E234" s="56"/>
      <c r="F234" s="56"/>
      <c r="G234" s="56"/>
    </row>
    <row r="235" spans="2:7" s="6" customFormat="1">
      <c r="B235" s="11"/>
      <c r="C235" s="5"/>
      <c r="D235" s="45"/>
      <c r="E235" s="56"/>
      <c r="F235" s="56"/>
      <c r="G235" s="56"/>
    </row>
    <row r="236" spans="2:7" s="6" customFormat="1">
      <c r="B236" s="11"/>
      <c r="C236" s="5"/>
      <c r="D236" s="45"/>
      <c r="E236" s="56"/>
      <c r="F236" s="56"/>
      <c r="G236" s="56"/>
    </row>
    <row r="237" spans="2:7" s="6" customFormat="1">
      <c r="B237" s="11"/>
      <c r="C237" s="5"/>
      <c r="D237" s="45"/>
      <c r="E237" s="56"/>
      <c r="F237" s="56"/>
      <c r="G237" s="56"/>
    </row>
    <row r="238" spans="2:7" s="6" customFormat="1">
      <c r="B238" s="11"/>
      <c r="C238" s="5"/>
      <c r="D238" s="45"/>
      <c r="E238" s="56"/>
      <c r="F238" s="56"/>
      <c r="G238" s="56"/>
    </row>
    <row r="239" spans="2:7" s="6" customFormat="1">
      <c r="B239" s="11"/>
      <c r="C239" s="5"/>
      <c r="D239" s="45"/>
      <c r="E239" s="56"/>
      <c r="F239" s="56"/>
      <c r="G239" s="56"/>
    </row>
    <row r="240" spans="2:7" s="6" customFormat="1">
      <c r="B240" s="11"/>
      <c r="C240" s="5"/>
      <c r="D240" s="45"/>
      <c r="E240" s="56"/>
      <c r="F240" s="56"/>
      <c r="G240" s="56"/>
    </row>
    <row r="241" spans="2:7" s="6" customFormat="1">
      <c r="B241" s="11"/>
      <c r="C241" s="5"/>
      <c r="D241" s="45"/>
      <c r="E241" s="56"/>
      <c r="F241" s="56"/>
      <c r="G241" s="56"/>
    </row>
    <row r="242" spans="2:7" s="6" customFormat="1">
      <c r="B242" s="11"/>
      <c r="C242" s="5"/>
      <c r="D242" s="45"/>
      <c r="E242" s="56"/>
      <c r="F242" s="56"/>
      <c r="G242" s="56"/>
    </row>
    <row r="243" spans="2:7" s="6" customFormat="1">
      <c r="B243" s="11"/>
      <c r="C243" s="5"/>
      <c r="D243" s="45"/>
      <c r="E243" s="56"/>
      <c r="F243" s="56"/>
      <c r="G243" s="56"/>
    </row>
    <row r="244" spans="2:7" s="6" customFormat="1">
      <c r="B244" s="11"/>
      <c r="C244" s="5"/>
      <c r="D244" s="45"/>
      <c r="E244" s="56"/>
      <c r="F244" s="56"/>
      <c r="G244" s="56"/>
    </row>
    <row r="245" spans="2:7" s="6" customFormat="1">
      <c r="B245" s="11"/>
      <c r="C245" s="5"/>
      <c r="D245" s="45"/>
      <c r="E245" s="56"/>
      <c r="F245" s="56"/>
      <c r="G245" s="56"/>
    </row>
    <row r="246" spans="2:7" s="6" customFormat="1">
      <c r="B246" s="11"/>
      <c r="C246" s="5"/>
      <c r="D246" s="45"/>
      <c r="E246" s="56"/>
      <c r="F246" s="56"/>
      <c r="G246" s="56"/>
    </row>
    <row r="247" spans="2:7" s="6" customFormat="1">
      <c r="B247" s="11"/>
      <c r="C247" s="5"/>
      <c r="D247" s="45"/>
      <c r="E247" s="56"/>
      <c r="F247" s="56"/>
      <c r="G247" s="56"/>
    </row>
    <row r="248" spans="2:7" s="6" customFormat="1">
      <c r="B248" s="11"/>
      <c r="C248" s="5"/>
      <c r="D248" s="45"/>
      <c r="E248" s="56"/>
      <c r="F248" s="56"/>
      <c r="G248" s="56"/>
    </row>
    <row r="249" spans="2:7" s="6" customFormat="1">
      <c r="B249" s="11"/>
      <c r="C249" s="5"/>
      <c r="D249" s="45"/>
      <c r="E249" s="56"/>
      <c r="F249" s="56"/>
      <c r="G249" s="56"/>
    </row>
    <row r="250" spans="2:7" s="6" customFormat="1">
      <c r="B250" s="11"/>
      <c r="C250" s="5"/>
      <c r="D250" s="45"/>
      <c r="E250" s="56"/>
      <c r="F250" s="56"/>
      <c r="G250" s="56"/>
    </row>
    <row r="251" spans="2:7" s="6" customFormat="1">
      <c r="B251" s="11"/>
      <c r="C251" s="5"/>
      <c r="D251" s="45"/>
      <c r="E251" s="56"/>
      <c r="F251" s="56"/>
      <c r="G251" s="56"/>
    </row>
    <row r="252" spans="2:7" s="6" customFormat="1">
      <c r="B252" s="11"/>
      <c r="C252" s="5"/>
      <c r="D252" s="45"/>
      <c r="E252" s="56"/>
      <c r="F252" s="56"/>
      <c r="G252" s="56"/>
    </row>
    <row r="253" spans="2:7" s="6" customFormat="1">
      <c r="B253" s="11"/>
      <c r="C253" s="5"/>
      <c r="D253" s="45"/>
      <c r="E253" s="56"/>
      <c r="F253" s="56"/>
      <c r="G253" s="56"/>
    </row>
    <row r="254" spans="2:7" s="6" customFormat="1">
      <c r="B254" s="11"/>
      <c r="C254" s="5"/>
      <c r="D254" s="45"/>
      <c r="E254" s="56"/>
      <c r="F254" s="56"/>
      <c r="G254" s="56"/>
    </row>
    <row r="255" spans="2:7" s="6" customFormat="1">
      <c r="B255" s="11"/>
      <c r="C255" s="5"/>
      <c r="D255" s="45"/>
      <c r="E255" s="56"/>
      <c r="F255" s="56"/>
      <c r="G255" s="56"/>
    </row>
    <row r="256" spans="2:7" s="6" customFormat="1">
      <c r="B256" s="11"/>
      <c r="C256" s="5"/>
      <c r="D256" s="45"/>
      <c r="E256" s="56"/>
      <c r="F256" s="56"/>
      <c r="G256" s="56"/>
    </row>
    <row r="257" spans="2:7" s="6" customFormat="1">
      <c r="B257" s="11"/>
      <c r="C257" s="5"/>
      <c r="D257" s="45"/>
      <c r="E257" s="56"/>
      <c r="F257" s="56"/>
      <c r="G257" s="56"/>
    </row>
    <row r="258" spans="2:7" s="6" customFormat="1">
      <c r="B258" s="11"/>
      <c r="C258" s="5"/>
      <c r="D258" s="45"/>
      <c r="E258" s="56"/>
      <c r="F258" s="56"/>
      <c r="G258" s="56"/>
    </row>
    <row r="259" spans="2:7" s="6" customFormat="1">
      <c r="B259" s="11"/>
      <c r="C259" s="5"/>
      <c r="D259" s="45"/>
      <c r="E259" s="56"/>
      <c r="F259" s="56"/>
      <c r="G259" s="56"/>
    </row>
    <row r="260" spans="2:7" s="6" customFormat="1">
      <c r="B260" s="11"/>
      <c r="C260" s="5"/>
      <c r="D260" s="45"/>
      <c r="E260" s="56"/>
      <c r="F260" s="56"/>
      <c r="G260" s="56"/>
    </row>
    <row r="261" spans="2:7" s="6" customFormat="1">
      <c r="B261" s="11"/>
      <c r="C261" s="5"/>
      <c r="D261" s="45"/>
      <c r="E261" s="56"/>
      <c r="F261" s="56"/>
      <c r="G261" s="56"/>
    </row>
    <row r="262" spans="2:7" s="6" customFormat="1">
      <c r="B262" s="11"/>
      <c r="C262" s="5"/>
      <c r="D262" s="45"/>
      <c r="E262" s="56"/>
      <c r="F262" s="56"/>
      <c r="G262" s="56"/>
    </row>
    <row r="263" spans="2:7" s="6" customFormat="1">
      <c r="B263" s="11"/>
      <c r="C263" s="5"/>
      <c r="D263" s="45"/>
      <c r="E263" s="56"/>
      <c r="F263" s="56"/>
      <c r="G263" s="56"/>
    </row>
    <row r="264" spans="2:7" s="6" customFormat="1">
      <c r="B264" s="11"/>
      <c r="C264" s="5"/>
      <c r="D264" s="45"/>
      <c r="E264" s="56"/>
      <c r="F264" s="56"/>
      <c r="G264" s="56"/>
    </row>
    <row r="265" spans="2:7" s="6" customFormat="1">
      <c r="B265" s="11"/>
      <c r="C265" s="5"/>
      <c r="D265" s="45"/>
      <c r="E265" s="56"/>
      <c r="F265" s="56"/>
      <c r="G265" s="56"/>
    </row>
    <row r="266" spans="2:7" s="6" customFormat="1">
      <c r="B266" s="11"/>
      <c r="C266" s="5"/>
      <c r="D266" s="45"/>
      <c r="E266" s="56"/>
      <c r="F266" s="56"/>
      <c r="G266" s="56"/>
    </row>
    <row r="267" spans="2:7" s="6" customFormat="1">
      <c r="B267" s="11"/>
      <c r="C267" s="5"/>
      <c r="D267" s="45"/>
      <c r="E267" s="56"/>
      <c r="F267" s="56"/>
      <c r="G267" s="56"/>
    </row>
    <row r="268" spans="2:7" s="6" customFormat="1">
      <c r="B268" s="11"/>
      <c r="C268" s="5"/>
      <c r="D268" s="45"/>
      <c r="E268" s="56"/>
      <c r="F268" s="56"/>
      <c r="G268" s="56"/>
    </row>
    <row r="269" spans="2:7" s="6" customFormat="1">
      <c r="B269" s="11"/>
      <c r="C269" s="5"/>
      <c r="D269" s="45"/>
      <c r="E269" s="56"/>
      <c r="F269" s="56"/>
      <c r="G269" s="56"/>
    </row>
    <row r="270" spans="2:7" s="6" customFormat="1">
      <c r="B270" s="11"/>
      <c r="C270" s="5"/>
      <c r="D270" s="45"/>
      <c r="E270" s="56"/>
      <c r="F270" s="56"/>
      <c r="G270" s="56"/>
    </row>
    <row r="271" spans="2:7" s="6" customFormat="1">
      <c r="B271" s="11"/>
      <c r="C271" s="5"/>
      <c r="D271" s="45"/>
      <c r="E271" s="56"/>
      <c r="F271" s="56"/>
      <c r="G271" s="56"/>
    </row>
    <row r="272" spans="2:7" s="6" customFormat="1">
      <c r="B272" s="11"/>
      <c r="C272" s="5"/>
      <c r="D272" s="45"/>
      <c r="E272" s="56"/>
      <c r="F272" s="56"/>
      <c r="G272" s="56"/>
    </row>
    <row r="273" spans="2:7" s="6" customFormat="1">
      <c r="B273" s="11"/>
      <c r="C273" s="5"/>
      <c r="D273" s="45"/>
      <c r="E273" s="56"/>
      <c r="F273" s="56"/>
      <c r="G273" s="56"/>
    </row>
    <row r="274" spans="2:7" s="6" customFormat="1">
      <c r="B274" s="11"/>
      <c r="C274" s="5"/>
      <c r="D274" s="45"/>
      <c r="E274" s="56"/>
      <c r="F274" s="56"/>
      <c r="G274" s="56"/>
    </row>
    <row r="275" spans="2:7" s="6" customFormat="1">
      <c r="B275" s="11"/>
      <c r="C275" s="5"/>
      <c r="D275" s="45"/>
      <c r="E275" s="56"/>
      <c r="F275" s="56"/>
      <c r="G275" s="56"/>
    </row>
    <row r="276" spans="2:7" s="6" customFormat="1">
      <c r="B276" s="11"/>
      <c r="C276" s="5"/>
      <c r="D276" s="45"/>
      <c r="E276" s="56"/>
      <c r="F276" s="56"/>
      <c r="G276" s="56"/>
    </row>
    <row r="277" spans="2:7" s="6" customFormat="1">
      <c r="B277" s="11"/>
      <c r="C277" s="5"/>
      <c r="D277" s="45"/>
      <c r="E277" s="56"/>
      <c r="F277" s="56"/>
      <c r="G277" s="56"/>
    </row>
    <row r="278" spans="2:7" s="6" customFormat="1">
      <c r="B278" s="11"/>
      <c r="C278" s="5"/>
      <c r="D278" s="45"/>
      <c r="E278" s="56"/>
      <c r="F278" s="56"/>
      <c r="G278" s="56"/>
    </row>
    <row r="279" spans="2:7" s="6" customFormat="1">
      <c r="B279" s="11"/>
      <c r="C279" s="5"/>
      <c r="D279" s="45"/>
      <c r="E279" s="56"/>
      <c r="F279" s="56"/>
      <c r="G279" s="56"/>
    </row>
    <row r="280" spans="2:7" s="6" customFormat="1">
      <c r="B280" s="11"/>
      <c r="C280" s="5"/>
      <c r="D280" s="45"/>
      <c r="E280" s="56"/>
      <c r="F280" s="56"/>
      <c r="G280" s="56"/>
    </row>
    <row r="281" spans="2:7" s="6" customFormat="1">
      <c r="B281" s="11"/>
      <c r="C281" s="5"/>
      <c r="D281" s="45"/>
      <c r="E281" s="56"/>
      <c r="F281" s="56"/>
      <c r="G281" s="56"/>
    </row>
    <row r="282" spans="2:7" s="6" customFormat="1">
      <c r="B282" s="11"/>
      <c r="C282" s="5"/>
      <c r="D282" s="45"/>
      <c r="E282" s="56"/>
      <c r="F282" s="56"/>
      <c r="G282" s="56"/>
    </row>
    <row r="283" spans="2:7" s="6" customFormat="1">
      <c r="B283" s="11"/>
      <c r="C283" s="5"/>
      <c r="D283" s="45"/>
      <c r="E283" s="56"/>
      <c r="F283" s="56"/>
      <c r="G283" s="56"/>
    </row>
    <row r="284" spans="2:7" s="6" customFormat="1">
      <c r="B284" s="11"/>
      <c r="C284" s="5"/>
      <c r="D284" s="45"/>
      <c r="E284" s="56"/>
      <c r="F284" s="56"/>
      <c r="G284" s="56"/>
    </row>
    <row r="285" spans="2:7" s="6" customFormat="1">
      <c r="B285" s="11"/>
      <c r="C285" s="5"/>
      <c r="D285" s="45"/>
      <c r="E285" s="56"/>
      <c r="F285" s="56"/>
      <c r="G285" s="56"/>
    </row>
    <row r="286" spans="2:7" s="6" customFormat="1">
      <c r="B286" s="11"/>
      <c r="C286" s="5"/>
      <c r="D286" s="45"/>
      <c r="E286" s="56"/>
      <c r="F286" s="56"/>
      <c r="G286" s="56"/>
    </row>
    <row r="287" spans="2:7" s="6" customFormat="1">
      <c r="B287" s="11"/>
      <c r="C287" s="5"/>
      <c r="D287" s="45"/>
      <c r="E287" s="56"/>
      <c r="F287" s="56"/>
      <c r="G287" s="56"/>
    </row>
    <row r="288" spans="2:7" s="6" customFormat="1">
      <c r="B288" s="11"/>
      <c r="C288" s="5"/>
      <c r="D288" s="45"/>
      <c r="E288" s="56"/>
      <c r="F288" s="56"/>
      <c r="G288" s="56"/>
    </row>
    <row r="289" spans="2:7" s="6" customFormat="1">
      <c r="B289" s="11"/>
      <c r="C289" s="5"/>
      <c r="D289" s="45"/>
      <c r="E289" s="56"/>
      <c r="F289" s="56"/>
      <c r="G289" s="56"/>
    </row>
    <row r="290" spans="2:7" s="6" customFormat="1">
      <c r="B290" s="11"/>
      <c r="C290" s="5"/>
      <c r="D290" s="45"/>
      <c r="E290" s="56"/>
      <c r="F290" s="56"/>
      <c r="G290" s="56"/>
    </row>
    <row r="291" spans="2:7" s="6" customFormat="1">
      <c r="B291" s="11"/>
      <c r="C291" s="5"/>
      <c r="D291" s="45"/>
      <c r="E291" s="56"/>
      <c r="F291" s="56"/>
      <c r="G291" s="56"/>
    </row>
    <row r="292" spans="2:7" s="6" customFormat="1">
      <c r="B292" s="11"/>
      <c r="C292" s="5"/>
      <c r="D292" s="45"/>
      <c r="E292" s="56"/>
      <c r="F292" s="56"/>
      <c r="G292" s="56"/>
    </row>
    <row r="293" spans="2:7" s="6" customFormat="1">
      <c r="B293" s="11"/>
      <c r="C293" s="5"/>
      <c r="D293" s="45"/>
      <c r="E293" s="56"/>
      <c r="F293" s="56"/>
      <c r="G293" s="56"/>
    </row>
    <row r="294" spans="2:7" s="6" customFormat="1">
      <c r="B294" s="11"/>
      <c r="C294" s="5"/>
      <c r="D294" s="45"/>
      <c r="E294" s="56"/>
      <c r="F294" s="56"/>
      <c r="G294" s="56"/>
    </row>
    <row r="295" spans="2:7" s="6" customFormat="1">
      <c r="B295" s="11"/>
      <c r="C295" s="5"/>
      <c r="D295" s="45"/>
      <c r="E295" s="56"/>
      <c r="F295" s="56"/>
      <c r="G295" s="56"/>
    </row>
    <row r="296" spans="2:7" s="6" customFormat="1">
      <c r="B296" s="11"/>
      <c r="C296" s="5"/>
      <c r="D296" s="45"/>
      <c r="E296" s="56"/>
      <c r="F296" s="56"/>
      <c r="G296" s="56"/>
    </row>
    <row r="297" spans="2:7" s="6" customFormat="1">
      <c r="B297" s="11"/>
      <c r="C297" s="5"/>
      <c r="D297" s="45"/>
      <c r="E297" s="56"/>
      <c r="F297" s="56"/>
      <c r="G297" s="56"/>
    </row>
    <row r="298" spans="2:7" s="6" customFormat="1">
      <c r="B298" s="11"/>
      <c r="C298" s="5"/>
      <c r="D298" s="45"/>
      <c r="E298" s="56"/>
      <c r="F298" s="56"/>
      <c r="G298" s="56"/>
    </row>
    <row r="299" spans="2:7" s="6" customFormat="1">
      <c r="B299" s="11"/>
      <c r="C299" s="5"/>
      <c r="D299" s="45"/>
      <c r="E299" s="56"/>
      <c r="F299" s="56"/>
      <c r="G299" s="56"/>
    </row>
    <row r="300" spans="2:7" s="6" customFormat="1">
      <c r="B300" s="11"/>
      <c r="C300" s="5"/>
      <c r="D300" s="45"/>
      <c r="E300" s="56"/>
      <c r="F300" s="56"/>
      <c r="G300" s="56"/>
    </row>
    <row r="301" spans="2:7" s="6" customFormat="1">
      <c r="B301" s="11"/>
      <c r="C301" s="5"/>
      <c r="D301" s="45"/>
      <c r="E301" s="56"/>
      <c r="F301" s="56"/>
      <c r="G301" s="56"/>
    </row>
    <row r="302" spans="2:7" s="6" customFormat="1">
      <c r="B302" s="11"/>
      <c r="C302" s="5"/>
      <c r="D302" s="45"/>
      <c r="E302" s="56"/>
      <c r="F302" s="56"/>
      <c r="G302" s="56"/>
    </row>
    <row r="303" spans="2:7" s="6" customFormat="1">
      <c r="B303" s="11"/>
      <c r="C303" s="5"/>
      <c r="D303" s="45"/>
      <c r="E303" s="56"/>
      <c r="F303" s="56"/>
      <c r="G303" s="56"/>
    </row>
    <row r="304" spans="2:7" s="6" customFormat="1">
      <c r="B304" s="11"/>
      <c r="C304" s="5"/>
      <c r="D304" s="45"/>
      <c r="E304" s="56"/>
      <c r="F304" s="56"/>
      <c r="G304" s="56"/>
    </row>
    <row r="305" spans="2:7" s="6" customFormat="1">
      <c r="B305" s="11"/>
      <c r="C305" s="5"/>
      <c r="D305" s="45"/>
      <c r="E305" s="56"/>
      <c r="F305" s="56"/>
      <c r="G305" s="56"/>
    </row>
    <row r="306" spans="2:7" s="6" customFormat="1">
      <c r="B306" s="11"/>
      <c r="C306" s="5"/>
      <c r="D306" s="45"/>
      <c r="E306" s="56"/>
      <c r="F306" s="56"/>
      <c r="G306" s="56"/>
    </row>
    <row r="307" spans="2:7" s="6" customFormat="1">
      <c r="B307" s="11"/>
      <c r="C307" s="5"/>
      <c r="D307" s="45"/>
      <c r="E307" s="56"/>
      <c r="F307" s="56"/>
      <c r="G307" s="56"/>
    </row>
    <row r="308" spans="2:7" s="6" customFormat="1">
      <c r="B308" s="11"/>
      <c r="C308" s="5"/>
      <c r="D308" s="45"/>
      <c r="E308" s="56"/>
      <c r="F308" s="56"/>
      <c r="G308" s="56"/>
    </row>
    <row r="309" spans="2:7" s="6" customFormat="1">
      <c r="B309" s="11"/>
      <c r="C309" s="5"/>
      <c r="D309" s="45"/>
      <c r="E309" s="56"/>
      <c r="F309" s="56"/>
      <c r="G309" s="56"/>
    </row>
    <row r="310" spans="2:7" s="6" customFormat="1">
      <c r="B310" s="11"/>
      <c r="C310" s="5"/>
      <c r="D310" s="45"/>
      <c r="E310" s="56"/>
      <c r="F310" s="56"/>
      <c r="G310" s="56"/>
    </row>
    <row r="311" spans="2:7" s="6" customFormat="1">
      <c r="B311" s="11"/>
      <c r="C311" s="5"/>
      <c r="D311" s="45"/>
      <c r="E311" s="56"/>
      <c r="F311" s="56"/>
      <c r="G311" s="56"/>
    </row>
    <row r="312" spans="2:7" s="6" customFormat="1">
      <c r="B312" s="11"/>
      <c r="C312" s="5"/>
      <c r="D312" s="45"/>
      <c r="E312" s="56"/>
      <c r="F312" s="56"/>
      <c r="G312" s="56"/>
    </row>
    <row r="313" spans="2:7" s="6" customFormat="1">
      <c r="B313" s="11"/>
      <c r="C313" s="5"/>
      <c r="D313" s="45"/>
      <c r="E313" s="56"/>
      <c r="F313" s="56"/>
      <c r="G313" s="56"/>
    </row>
    <row r="314" spans="2:7" s="6" customFormat="1">
      <c r="B314" s="11"/>
      <c r="C314" s="5"/>
      <c r="D314" s="45"/>
      <c r="E314" s="56"/>
      <c r="F314" s="56"/>
      <c r="G314" s="56"/>
    </row>
    <row r="315" spans="2:7" s="6" customFormat="1">
      <c r="B315" s="11"/>
      <c r="C315" s="5"/>
      <c r="D315" s="45"/>
      <c r="E315" s="56"/>
      <c r="F315" s="56"/>
      <c r="G315" s="56"/>
    </row>
    <row r="316" spans="2:7" s="6" customFormat="1">
      <c r="B316" s="11"/>
      <c r="C316" s="5"/>
      <c r="D316" s="45"/>
      <c r="E316" s="56"/>
      <c r="F316" s="56"/>
      <c r="G316" s="56"/>
    </row>
    <row r="317" spans="2:7" s="6" customFormat="1">
      <c r="B317" s="11"/>
      <c r="C317" s="5"/>
      <c r="D317" s="45"/>
      <c r="E317" s="56"/>
      <c r="F317" s="56"/>
      <c r="G317" s="56"/>
    </row>
    <row r="318" spans="2:7" s="6" customFormat="1">
      <c r="B318" s="11"/>
      <c r="C318" s="5"/>
      <c r="D318" s="45"/>
      <c r="E318" s="56"/>
      <c r="F318" s="56"/>
      <c r="G318" s="56"/>
    </row>
    <row r="319" spans="2:7" s="6" customFormat="1">
      <c r="B319" s="11"/>
      <c r="C319" s="5"/>
      <c r="D319" s="45"/>
      <c r="E319" s="56"/>
      <c r="F319" s="56"/>
      <c r="G319" s="56"/>
    </row>
    <row r="320" spans="2:7" s="6" customFormat="1">
      <c r="B320" s="11"/>
      <c r="C320" s="5"/>
      <c r="D320" s="45"/>
      <c r="E320" s="56"/>
      <c r="F320" s="56"/>
      <c r="G320" s="56"/>
    </row>
    <row r="321" spans="2:7" s="6" customFormat="1">
      <c r="B321" s="11"/>
      <c r="C321" s="5"/>
      <c r="D321" s="45"/>
      <c r="E321" s="56"/>
      <c r="F321" s="56"/>
      <c r="G321" s="56"/>
    </row>
    <row r="322" spans="2:7" s="6" customFormat="1">
      <c r="B322" s="11"/>
      <c r="C322" s="5"/>
      <c r="D322" s="45"/>
      <c r="E322" s="56"/>
      <c r="F322" s="56"/>
      <c r="G322" s="56"/>
    </row>
    <row r="323" spans="2:7" s="6" customFormat="1">
      <c r="B323" s="11"/>
      <c r="C323" s="5"/>
      <c r="D323" s="45"/>
      <c r="E323" s="56"/>
      <c r="F323" s="56"/>
      <c r="G323" s="56"/>
    </row>
    <row r="324" spans="2:7" s="6" customFormat="1">
      <c r="B324" s="11"/>
      <c r="C324" s="5"/>
      <c r="D324" s="45"/>
      <c r="E324" s="56"/>
      <c r="F324" s="56"/>
      <c r="G324" s="56"/>
    </row>
    <row r="325" spans="2:7" s="6" customFormat="1">
      <c r="B325" s="11"/>
      <c r="C325" s="5"/>
      <c r="D325" s="45"/>
      <c r="E325" s="56"/>
      <c r="F325" s="56"/>
      <c r="G325" s="56"/>
    </row>
    <row r="326" spans="2:7" s="6" customFormat="1">
      <c r="B326" s="11"/>
      <c r="C326" s="5"/>
      <c r="D326" s="45"/>
      <c r="E326" s="56"/>
      <c r="F326" s="56"/>
      <c r="G326" s="56"/>
    </row>
    <row r="327" spans="2:7" s="6" customFormat="1">
      <c r="B327" s="11"/>
      <c r="C327" s="5"/>
      <c r="D327" s="45"/>
      <c r="E327" s="56"/>
      <c r="F327" s="56"/>
      <c r="G327" s="56"/>
    </row>
    <row r="328" spans="2:7" s="6" customFormat="1">
      <c r="B328" s="11"/>
      <c r="C328" s="5"/>
      <c r="D328" s="45"/>
      <c r="E328" s="56"/>
      <c r="F328" s="56"/>
      <c r="G328" s="56"/>
    </row>
    <row r="329" spans="2:7" s="6" customFormat="1">
      <c r="B329" s="11"/>
      <c r="C329" s="5"/>
      <c r="D329" s="45"/>
      <c r="E329" s="56"/>
      <c r="F329" s="56"/>
      <c r="G329" s="56"/>
    </row>
    <row r="330" spans="2:7" s="6" customFormat="1">
      <c r="B330" s="11"/>
      <c r="C330" s="5"/>
      <c r="D330" s="45"/>
      <c r="E330" s="56"/>
      <c r="F330" s="56"/>
      <c r="G330" s="56"/>
    </row>
    <row r="331" spans="2:7" s="6" customFormat="1">
      <c r="B331" s="11"/>
      <c r="C331" s="5"/>
      <c r="D331" s="45"/>
      <c r="E331" s="56"/>
      <c r="F331" s="56"/>
      <c r="G331" s="56"/>
    </row>
    <row r="332" spans="2:7" s="6" customFormat="1">
      <c r="B332" s="11"/>
      <c r="C332" s="5"/>
      <c r="D332" s="45"/>
      <c r="E332" s="56"/>
      <c r="F332" s="56"/>
      <c r="G332" s="56"/>
    </row>
    <row r="333" spans="2:7" s="6" customFormat="1">
      <c r="B333" s="11"/>
      <c r="C333" s="5"/>
      <c r="D333" s="45"/>
      <c r="E333" s="56"/>
      <c r="F333" s="56"/>
      <c r="G333" s="56"/>
    </row>
    <row r="334" spans="2:7" s="6" customFormat="1">
      <c r="B334" s="11"/>
      <c r="C334" s="5"/>
      <c r="D334" s="45"/>
      <c r="E334" s="56"/>
      <c r="F334" s="56"/>
      <c r="G334" s="56"/>
    </row>
    <row r="335" spans="2:7" s="6" customFormat="1">
      <c r="B335" s="11"/>
      <c r="C335" s="5"/>
      <c r="D335" s="45"/>
      <c r="E335" s="56"/>
      <c r="F335" s="56"/>
      <c r="G335" s="56"/>
    </row>
    <row r="336" spans="2:7" s="6" customFormat="1">
      <c r="B336" s="11"/>
      <c r="C336" s="5"/>
      <c r="D336" s="45"/>
      <c r="E336" s="56"/>
      <c r="F336" s="56"/>
      <c r="G336" s="56"/>
    </row>
    <row r="337" spans="2:7" s="6" customFormat="1">
      <c r="B337" s="11"/>
      <c r="C337" s="5"/>
      <c r="D337" s="45"/>
      <c r="E337" s="56"/>
      <c r="F337" s="56"/>
      <c r="G337" s="56"/>
    </row>
    <row r="338" spans="2:7" s="6" customFormat="1">
      <c r="B338" s="11"/>
      <c r="C338" s="5"/>
      <c r="D338" s="45"/>
      <c r="E338" s="56"/>
      <c r="F338" s="56"/>
      <c r="G338" s="56"/>
    </row>
    <row r="339" spans="2:7" s="6" customFormat="1">
      <c r="B339" s="11"/>
      <c r="C339" s="5"/>
      <c r="D339" s="45"/>
      <c r="E339" s="56"/>
      <c r="F339" s="56"/>
      <c r="G339" s="56"/>
    </row>
    <row r="340" spans="2:7" s="6" customFormat="1">
      <c r="B340" s="11"/>
      <c r="C340" s="5"/>
      <c r="D340" s="45"/>
      <c r="E340" s="56"/>
      <c r="F340" s="56"/>
      <c r="G340" s="56"/>
    </row>
    <row r="341" spans="2:7" s="6" customFormat="1">
      <c r="B341" s="11"/>
      <c r="C341" s="5"/>
      <c r="D341" s="45"/>
      <c r="E341" s="56"/>
      <c r="F341" s="56"/>
      <c r="G341" s="56"/>
    </row>
    <row r="342" spans="2:7" s="6" customFormat="1">
      <c r="B342" s="11"/>
      <c r="C342" s="5"/>
      <c r="D342" s="45"/>
      <c r="E342" s="56"/>
      <c r="F342" s="56"/>
      <c r="G342" s="56"/>
    </row>
    <row r="343" spans="2:7" s="6" customFormat="1">
      <c r="B343" s="11"/>
      <c r="C343" s="5"/>
      <c r="D343" s="45"/>
      <c r="E343" s="56"/>
      <c r="F343" s="56"/>
      <c r="G343" s="56"/>
    </row>
    <row r="344" spans="2:7" s="6" customFormat="1">
      <c r="B344" s="11"/>
      <c r="C344" s="5"/>
      <c r="D344" s="45"/>
      <c r="E344" s="56"/>
      <c r="F344" s="56"/>
      <c r="G344" s="56"/>
    </row>
    <row r="345" spans="2:7" s="6" customFormat="1">
      <c r="B345" s="11"/>
      <c r="C345" s="5"/>
      <c r="D345" s="45"/>
      <c r="E345" s="56"/>
      <c r="F345" s="56"/>
      <c r="G345" s="56"/>
    </row>
    <row r="346" spans="2:7" s="6" customFormat="1">
      <c r="B346" s="11"/>
      <c r="C346" s="5"/>
      <c r="D346" s="45"/>
      <c r="E346" s="56"/>
      <c r="F346" s="56"/>
      <c r="G346" s="56"/>
    </row>
    <row r="347" spans="2:7" s="6" customFormat="1">
      <c r="B347" s="11"/>
      <c r="C347" s="5"/>
      <c r="D347" s="45"/>
      <c r="E347" s="56"/>
      <c r="F347" s="56"/>
      <c r="G347" s="56"/>
    </row>
    <row r="348" spans="2:7" s="6" customFormat="1">
      <c r="B348" s="11"/>
      <c r="C348" s="5"/>
      <c r="D348" s="45"/>
      <c r="E348" s="56"/>
      <c r="F348" s="56"/>
      <c r="G348" s="56"/>
    </row>
    <row r="349" spans="2:7" s="6" customFormat="1">
      <c r="B349" s="11"/>
      <c r="C349" s="5"/>
      <c r="D349" s="45"/>
      <c r="E349" s="56"/>
      <c r="F349" s="56"/>
      <c r="G349" s="56"/>
    </row>
    <row r="350" spans="2:7" s="6" customFormat="1">
      <c r="B350" s="11"/>
      <c r="C350" s="5"/>
      <c r="D350" s="45"/>
      <c r="E350" s="56"/>
      <c r="F350" s="56"/>
      <c r="G350" s="56"/>
    </row>
    <row r="351" spans="2:7" s="6" customFormat="1">
      <c r="B351" s="11"/>
      <c r="C351" s="5"/>
      <c r="D351" s="45"/>
      <c r="E351" s="56"/>
      <c r="F351" s="56"/>
      <c r="G351" s="56"/>
    </row>
    <row r="352" spans="2:7" s="6" customFormat="1">
      <c r="B352" s="11"/>
      <c r="C352" s="5"/>
      <c r="D352" s="45"/>
      <c r="E352" s="56"/>
      <c r="F352" s="56"/>
      <c r="G352" s="56"/>
    </row>
    <row r="353" spans="2:7" s="6" customFormat="1">
      <c r="B353" s="11"/>
      <c r="C353" s="5"/>
      <c r="D353" s="45"/>
      <c r="E353" s="56"/>
      <c r="F353" s="56"/>
      <c r="G353" s="56"/>
    </row>
    <row r="354" spans="2:7" s="6" customFormat="1">
      <c r="B354" s="11"/>
      <c r="C354" s="5"/>
      <c r="D354" s="45"/>
      <c r="E354" s="56"/>
      <c r="F354" s="56"/>
      <c r="G354" s="56"/>
    </row>
    <row r="355" spans="2:7" s="6" customFormat="1">
      <c r="B355" s="11"/>
      <c r="C355" s="5"/>
      <c r="D355" s="45"/>
      <c r="E355" s="56"/>
      <c r="F355" s="56"/>
      <c r="G355" s="56"/>
    </row>
    <row r="356" spans="2:7" s="6" customFormat="1">
      <c r="B356" s="11"/>
      <c r="C356" s="5"/>
      <c r="D356" s="45"/>
      <c r="E356" s="56"/>
      <c r="F356" s="56"/>
      <c r="G356" s="56"/>
    </row>
    <row r="357" spans="2:7" s="6" customFormat="1">
      <c r="B357" s="11"/>
      <c r="C357" s="5"/>
      <c r="D357" s="45"/>
      <c r="E357" s="56"/>
      <c r="F357" s="56"/>
      <c r="G357" s="56"/>
    </row>
    <row r="358" spans="2:7" s="6" customFormat="1">
      <c r="B358" s="11"/>
      <c r="C358" s="5"/>
      <c r="D358" s="45"/>
      <c r="E358" s="56"/>
      <c r="F358" s="56"/>
      <c r="G358" s="56"/>
    </row>
    <row r="359" spans="2:7" s="6" customFormat="1">
      <c r="B359" s="11"/>
      <c r="C359" s="5"/>
      <c r="D359" s="45"/>
      <c r="E359" s="56"/>
      <c r="F359" s="56"/>
      <c r="G359" s="56"/>
    </row>
    <row r="360" spans="2:7" s="6" customFormat="1">
      <c r="B360" s="11"/>
      <c r="C360" s="5"/>
      <c r="D360" s="45"/>
      <c r="E360" s="56"/>
      <c r="F360" s="56"/>
      <c r="G360" s="56"/>
    </row>
    <row r="361" spans="2:7" s="6" customFormat="1">
      <c r="B361" s="11"/>
      <c r="C361" s="5"/>
      <c r="D361" s="45"/>
      <c r="E361" s="56"/>
      <c r="F361" s="56"/>
      <c r="G361" s="56"/>
    </row>
    <row r="362" spans="2:7" s="6" customFormat="1">
      <c r="B362" s="11"/>
      <c r="C362" s="5"/>
      <c r="D362" s="45"/>
      <c r="E362" s="56"/>
      <c r="F362" s="56"/>
      <c r="G362" s="56"/>
    </row>
    <row r="363" spans="2:7" s="6" customFormat="1">
      <c r="B363" s="11"/>
      <c r="C363" s="5"/>
      <c r="D363" s="45"/>
      <c r="E363" s="56"/>
      <c r="F363" s="56"/>
      <c r="G363" s="56"/>
    </row>
    <row r="364" spans="2:7" s="6" customFormat="1">
      <c r="B364" s="11"/>
      <c r="C364" s="5"/>
      <c r="D364" s="45"/>
      <c r="E364" s="56"/>
      <c r="F364" s="56"/>
      <c r="G364" s="56"/>
    </row>
    <row r="365" spans="2:7" s="6" customFormat="1">
      <c r="B365" s="11"/>
      <c r="C365" s="5"/>
      <c r="D365" s="45"/>
      <c r="E365" s="56"/>
      <c r="F365" s="56"/>
      <c r="G365" s="56"/>
    </row>
    <row r="366" spans="2:7" s="6" customFormat="1">
      <c r="B366" s="11"/>
      <c r="C366" s="5"/>
      <c r="D366" s="45"/>
      <c r="E366" s="56"/>
      <c r="F366" s="56"/>
      <c r="G366" s="56"/>
    </row>
    <row r="367" spans="2:7" s="6" customFormat="1">
      <c r="B367" s="11"/>
      <c r="C367" s="5"/>
      <c r="D367" s="45"/>
      <c r="E367" s="56"/>
      <c r="F367" s="56"/>
      <c r="G367" s="56"/>
    </row>
    <row r="368" spans="2:7" s="6" customFormat="1">
      <c r="B368" s="11"/>
      <c r="C368" s="5"/>
      <c r="D368" s="45"/>
      <c r="E368" s="56"/>
      <c r="F368" s="56"/>
      <c r="G368" s="56"/>
    </row>
    <row r="369" spans="2:7" s="6" customFormat="1">
      <c r="B369" s="11"/>
      <c r="C369" s="5"/>
      <c r="D369" s="45"/>
      <c r="E369" s="56"/>
      <c r="F369" s="56"/>
      <c r="G369" s="56"/>
    </row>
    <row r="370" spans="2:7" s="6" customFormat="1">
      <c r="B370" s="11"/>
      <c r="C370" s="5"/>
      <c r="D370" s="45"/>
      <c r="E370" s="56"/>
      <c r="F370" s="56"/>
      <c r="G370" s="56"/>
    </row>
    <row r="371" spans="2:7" s="6" customFormat="1">
      <c r="B371" s="11"/>
      <c r="C371" s="5"/>
      <c r="D371" s="45"/>
      <c r="E371" s="56"/>
      <c r="F371" s="56"/>
      <c r="G371" s="56"/>
    </row>
    <row r="372" spans="2:7" s="6" customFormat="1">
      <c r="B372" s="11"/>
      <c r="C372" s="5"/>
      <c r="D372" s="45"/>
      <c r="E372" s="56"/>
      <c r="F372" s="56"/>
      <c r="G372" s="56"/>
    </row>
    <row r="373" spans="2:7" s="6" customFormat="1">
      <c r="B373" s="11"/>
      <c r="C373" s="5"/>
      <c r="D373" s="45"/>
      <c r="E373" s="56"/>
      <c r="F373" s="56"/>
      <c r="G373" s="56"/>
    </row>
    <row r="374" spans="2:7" s="6" customFormat="1">
      <c r="B374" s="11"/>
      <c r="C374" s="5"/>
      <c r="D374" s="45"/>
      <c r="E374" s="56"/>
      <c r="F374" s="56"/>
      <c r="G374" s="56"/>
    </row>
    <row r="375" spans="2:7" s="6" customFormat="1">
      <c r="B375" s="11"/>
      <c r="C375" s="5"/>
      <c r="D375" s="45"/>
      <c r="E375" s="56"/>
      <c r="F375" s="56"/>
      <c r="G375" s="56"/>
    </row>
    <row r="376" spans="2:7" s="6" customFormat="1">
      <c r="B376" s="11"/>
      <c r="C376" s="5"/>
      <c r="D376" s="45"/>
      <c r="E376" s="56"/>
      <c r="F376" s="56"/>
      <c r="G376" s="56"/>
    </row>
    <row r="377" spans="2:7" s="6" customFormat="1">
      <c r="B377" s="11"/>
      <c r="C377" s="5"/>
      <c r="D377" s="45"/>
      <c r="E377" s="56"/>
      <c r="F377" s="56"/>
      <c r="G377" s="56"/>
    </row>
    <row r="378" spans="2:7" s="6" customFormat="1">
      <c r="B378" s="11"/>
      <c r="C378" s="5"/>
      <c r="D378" s="45"/>
      <c r="E378" s="56"/>
      <c r="F378" s="56"/>
      <c r="G378" s="56"/>
    </row>
    <row r="379" spans="2:7" s="6" customFormat="1">
      <c r="B379" s="11"/>
      <c r="C379" s="5"/>
      <c r="D379" s="45"/>
      <c r="E379" s="56"/>
      <c r="F379" s="56"/>
      <c r="G379" s="56"/>
    </row>
    <row r="380" spans="2:7" s="6" customFormat="1">
      <c r="B380" s="11"/>
      <c r="C380" s="5"/>
      <c r="D380" s="45"/>
      <c r="E380" s="56"/>
      <c r="F380" s="56"/>
      <c r="G380" s="56"/>
    </row>
    <row r="381" spans="2:7" s="6" customFormat="1">
      <c r="B381" s="11"/>
      <c r="C381" s="5"/>
      <c r="D381" s="45"/>
      <c r="E381" s="56"/>
      <c r="F381" s="56"/>
      <c r="G381" s="56"/>
    </row>
    <row r="382" spans="2:7" s="6" customFormat="1">
      <c r="B382" s="11"/>
      <c r="C382" s="5"/>
      <c r="D382" s="45"/>
      <c r="E382" s="56"/>
      <c r="F382" s="56"/>
      <c r="G382" s="56"/>
    </row>
    <row r="383" spans="2:7" s="6" customFormat="1">
      <c r="B383" s="11"/>
      <c r="C383" s="5"/>
      <c r="D383" s="45"/>
      <c r="E383" s="56"/>
      <c r="F383" s="56"/>
      <c r="G383" s="56"/>
    </row>
    <row r="384" spans="2:7" s="6" customFormat="1">
      <c r="B384" s="11"/>
      <c r="C384" s="5"/>
      <c r="D384" s="45"/>
      <c r="E384" s="56"/>
      <c r="F384" s="56"/>
      <c r="G384" s="56"/>
    </row>
    <row r="385" spans="2:7" s="6" customFormat="1">
      <c r="B385" s="11"/>
      <c r="C385" s="5"/>
      <c r="D385" s="45"/>
      <c r="E385" s="56"/>
      <c r="F385" s="56"/>
      <c r="G385" s="56"/>
    </row>
    <row r="386" spans="2:7" s="6" customFormat="1">
      <c r="B386" s="11"/>
      <c r="C386" s="5"/>
      <c r="D386" s="45"/>
      <c r="E386" s="56"/>
      <c r="F386" s="56"/>
      <c r="G386" s="56"/>
    </row>
    <row r="387" spans="2:7" s="6" customFormat="1">
      <c r="B387" s="11"/>
      <c r="C387" s="5"/>
      <c r="D387" s="45"/>
      <c r="E387" s="56"/>
      <c r="F387" s="56"/>
      <c r="G387" s="56"/>
    </row>
    <row r="388" spans="2:7" s="6" customFormat="1">
      <c r="B388" s="11"/>
      <c r="C388" s="5"/>
      <c r="D388" s="45"/>
      <c r="E388" s="56"/>
      <c r="F388" s="56"/>
      <c r="G388" s="56"/>
    </row>
    <row r="389" spans="2:7" s="6" customFormat="1">
      <c r="B389" s="11"/>
      <c r="C389" s="5"/>
      <c r="D389" s="45"/>
      <c r="E389" s="56"/>
      <c r="F389" s="56"/>
      <c r="G389" s="56"/>
    </row>
    <row r="390" spans="2:7" s="6" customFormat="1">
      <c r="B390" s="11"/>
      <c r="C390" s="5"/>
      <c r="D390" s="45"/>
      <c r="E390" s="56"/>
      <c r="F390" s="56"/>
      <c r="G390" s="56"/>
    </row>
    <row r="391" spans="2:7" s="6" customFormat="1">
      <c r="B391" s="11"/>
      <c r="C391" s="5"/>
      <c r="D391" s="45"/>
      <c r="E391" s="56"/>
      <c r="F391" s="56"/>
      <c r="G391" s="56"/>
    </row>
    <row r="392" spans="2:7" s="6" customFormat="1">
      <c r="B392" s="11"/>
      <c r="C392" s="5"/>
      <c r="D392" s="45"/>
      <c r="E392" s="56"/>
      <c r="F392" s="56"/>
      <c r="G392" s="56"/>
    </row>
    <row r="393" spans="2:7" s="6" customFormat="1">
      <c r="B393" s="11"/>
      <c r="C393" s="5"/>
      <c r="D393" s="45"/>
      <c r="E393" s="56"/>
      <c r="F393" s="56"/>
      <c r="G393" s="56"/>
    </row>
    <row r="394" spans="2:7" s="6" customFormat="1">
      <c r="B394" s="11"/>
      <c r="C394" s="5"/>
      <c r="D394" s="45"/>
      <c r="E394" s="56"/>
      <c r="F394" s="56"/>
      <c r="G394" s="56"/>
    </row>
    <row r="395" spans="2:7" s="6" customFormat="1">
      <c r="B395" s="11"/>
      <c r="C395" s="5"/>
      <c r="D395" s="45"/>
      <c r="E395" s="56"/>
      <c r="F395" s="56"/>
      <c r="G395" s="56"/>
    </row>
    <row r="396" spans="2:7" s="6" customFormat="1">
      <c r="B396" s="11"/>
      <c r="C396" s="5"/>
      <c r="D396" s="45"/>
      <c r="E396" s="56"/>
      <c r="F396" s="56"/>
      <c r="G396" s="56"/>
    </row>
    <row r="397" spans="2:7" s="6" customFormat="1">
      <c r="B397" s="11"/>
      <c r="C397" s="5"/>
      <c r="D397" s="45"/>
      <c r="E397" s="56"/>
      <c r="F397" s="56"/>
      <c r="G397" s="56"/>
    </row>
    <row r="398" spans="2:7" s="6" customFormat="1">
      <c r="B398" s="11"/>
      <c r="C398" s="5"/>
      <c r="D398" s="45"/>
      <c r="E398" s="56"/>
      <c r="F398" s="56"/>
      <c r="G398" s="56"/>
    </row>
    <row r="399" spans="2:7" s="6" customFormat="1">
      <c r="B399" s="11"/>
      <c r="C399" s="5"/>
      <c r="D399" s="45"/>
      <c r="E399" s="56"/>
      <c r="F399" s="56"/>
      <c r="G399" s="56"/>
    </row>
    <row r="400" spans="2:7" s="6" customFormat="1">
      <c r="B400" s="11"/>
      <c r="C400" s="5"/>
      <c r="D400" s="45"/>
      <c r="E400" s="56"/>
      <c r="F400" s="56"/>
      <c r="G400" s="56"/>
    </row>
    <row r="401" spans="2:7" s="6" customFormat="1">
      <c r="B401" s="11"/>
      <c r="C401" s="5"/>
      <c r="D401" s="45"/>
      <c r="E401" s="56"/>
      <c r="F401" s="56"/>
      <c r="G401" s="56"/>
    </row>
    <row r="402" spans="2:7" s="6" customFormat="1">
      <c r="B402" s="11"/>
      <c r="C402" s="5"/>
      <c r="D402" s="45"/>
      <c r="E402" s="56"/>
      <c r="F402" s="56"/>
      <c r="G402" s="56"/>
    </row>
    <row r="403" spans="2:7" s="6" customFormat="1">
      <c r="B403" s="11"/>
      <c r="C403" s="5"/>
      <c r="D403" s="45"/>
      <c r="E403" s="56"/>
      <c r="F403" s="56"/>
      <c r="G403" s="56"/>
    </row>
    <row r="404" spans="2:7" s="6" customFormat="1">
      <c r="B404" s="11"/>
      <c r="C404" s="5"/>
      <c r="D404" s="45"/>
      <c r="E404" s="56"/>
      <c r="F404" s="56"/>
      <c r="G404" s="56"/>
    </row>
    <row r="405" spans="2:7" s="6" customFormat="1">
      <c r="B405" s="11"/>
      <c r="C405" s="5"/>
      <c r="D405" s="45"/>
      <c r="E405" s="56"/>
      <c r="F405" s="56"/>
      <c r="G405" s="56"/>
    </row>
    <row r="406" spans="2:7" s="6" customFormat="1">
      <c r="B406" s="11"/>
      <c r="C406" s="5"/>
      <c r="D406" s="45"/>
      <c r="E406" s="56"/>
      <c r="F406" s="56"/>
      <c r="G406" s="56"/>
    </row>
    <row r="407" spans="2:7" s="6" customFormat="1">
      <c r="B407" s="11"/>
      <c r="C407" s="5"/>
      <c r="D407" s="45"/>
      <c r="E407" s="56"/>
      <c r="F407" s="56"/>
      <c r="G407" s="56"/>
    </row>
    <row r="408" spans="2:7" s="6" customFormat="1">
      <c r="B408" s="11"/>
      <c r="C408" s="5"/>
      <c r="D408" s="45"/>
      <c r="E408" s="56"/>
      <c r="F408" s="56"/>
      <c r="G408" s="56"/>
    </row>
    <row r="409" spans="2:7" s="6" customFormat="1">
      <c r="B409" s="11"/>
      <c r="C409" s="5"/>
      <c r="D409" s="45"/>
      <c r="E409" s="56"/>
      <c r="F409" s="56"/>
      <c r="G409" s="56"/>
    </row>
    <row r="410" spans="2:7" s="6" customFormat="1">
      <c r="B410" s="11"/>
      <c r="C410" s="5"/>
      <c r="D410" s="45"/>
      <c r="E410" s="56"/>
      <c r="F410" s="56"/>
      <c r="G410" s="56"/>
    </row>
    <row r="411" spans="2:7" s="6" customFormat="1">
      <c r="B411" s="11"/>
      <c r="C411" s="5"/>
      <c r="D411" s="45"/>
      <c r="E411" s="56"/>
      <c r="F411" s="56"/>
      <c r="G411" s="56"/>
    </row>
    <row r="412" spans="2:7" s="6" customFormat="1">
      <c r="B412" s="11"/>
      <c r="C412" s="5"/>
      <c r="D412" s="45"/>
      <c r="E412" s="56"/>
      <c r="F412" s="56"/>
      <c r="G412" s="56"/>
    </row>
    <row r="413" spans="2:7" s="6" customFormat="1">
      <c r="B413" s="11"/>
      <c r="C413" s="5"/>
      <c r="D413" s="45"/>
      <c r="E413" s="56"/>
      <c r="F413" s="56"/>
      <c r="G413" s="56"/>
    </row>
    <row r="414" spans="2:7" s="6" customFormat="1">
      <c r="B414" s="11"/>
      <c r="C414" s="5"/>
      <c r="D414" s="45"/>
      <c r="E414" s="56"/>
      <c r="F414" s="56"/>
      <c r="G414" s="56"/>
    </row>
    <row r="415" spans="2:7" s="6" customFormat="1">
      <c r="B415" s="11"/>
      <c r="C415" s="5"/>
      <c r="D415" s="45"/>
      <c r="E415" s="56"/>
      <c r="F415" s="56"/>
      <c r="G415" s="56"/>
    </row>
    <row r="416" spans="2:7" s="6" customFormat="1">
      <c r="B416" s="11"/>
      <c r="C416" s="5"/>
      <c r="D416" s="45"/>
      <c r="E416" s="56"/>
      <c r="F416" s="56"/>
      <c r="G416" s="56"/>
    </row>
    <row r="417" spans="2:7" s="6" customFormat="1">
      <c r="B417" s="11"/>
      <c r="C417" s="5"/>
      <c r="D417" s="45"/>
      <c r="E417" s="56"/>
      <c r="F417" s="56"/>
      <c r="G417" s="56"/>
    </row>
    <row r="418" spans="2:7" s="6" customFormat="1">
      <c r="B418" s="11"/>
      <c r="C418" s="5"/>
      <c r="D418" s="45"/>
      <c r="E418" s="56"/>
      <c r="F418" s="56"/>
      <c r="G418" s="56"/>
    </row>
    <row r="419" spans="2:7" s="6" customFormat="1">
      <c r="B419" s="11"/>
      <c r="C419" s="5"/>
      <c r="D419" s="45"/>
      <c r="E419" s="56"/>
      <c r="F419" s="56"/>
      <c r="G419" s="56"/>
    </row>
    <row r="420" spans="2:7" s="6" customFormat="1">
      <c r="B420" s="11"/>
      <c r="C420" s="5"/>
      <c r="D420" s="45"/>
      <c r="E420" s="56"/>
      <c r="F420" s="56"/>
      <c r="G420" s="56"/>
    </row>
    <row r="421" spans="2:7" s="6" customFormat="1">
      <c r="B421" s="11"/>
      <c r="C421" s="5"/>
      <c r="D421" s="45"/>
      <c r="E421" s="56"/>
      <c r="F421" s="56"/>
      <c r="G421" s="56"/>
    </row>
    <row r="422" spans="2:7" s="6" customFormat="1">
      <c r="B422" s="11"/>
      <c r="C422" s="5"/>
      <c r="D422" s="45"/>
      <c r="E422" s="56"/>
      <c r="F422" s="56"/>
      <c r="G422" s="56"/>
    </row>
    <row r="423" spans="2:7" s="6" customFormat="1">
      <c r="B423" s="11"/>
      <c r="C423" s="5"/>
      <c r="D423" s="45"/>
      <c r="E423" s="56"/>
      <c r="F423" s="56"/>
      <c r="G423" s="56"/>
    </row>
    <row r="424" spans="2:7" s="6" customFormat="1">
      <c r="B424" s="11"/>
      <c r="C424" s="5"/>
      <c r="D424" s="45"/>
      <c r="E424" s="56"/>
      <c r="F424" s="56"/>
      <c r="G424" s="56"/>
    </row>
    <row r="425" spans="2:7" s="6" customFormat="1">
      <c r="B425" s="11"/>
      <c r="C425" s="5"/>
      <c r="D425" s="45"/>
      <c r="E425" s="56"/>
      <c r="F425" s="56"/>
      <c r="G425" s="56"/>
    </row>
    <row r="426" spans="2:7" s="6" customFormat="1">
      <c r="B426" s="11"/>
      <c r="C426" s="5"/>
      <c r="D426" s="45"/>
      <c r="E426" s="56"/>
      <c r="F426" s="56"/>
      <c r="G426" s="56"/>
    </row>
    <row r="427" spans="2:7" s="6" customFormat="1">
      <c r="B427" s="11"/>
      <c r="C427" s="5"/>
      <c r="D427" s="45"/>
      <c r="E427" s="56"/>
      <c r="F427" s="56"/>
      <c r="G427" s="56"/>
    </row>
    <row r="428" spans="2:7" s="6" customFormat="1">
      <c r="B428" s="11"/>
      <c r="C428" s="5"/>
      <c r="D428" s="45"/>
      <c r="E428" s="56"/>
      <c r="F428" s="56"/>
      <c r="G428" s="56"/>
    </row>
    <row r="429" spans="2:7" s="6" customFormat="1">
      <c r="B429" s="11"/>
      <c r="C429" s="5"/>
      <c r="D429" s="45"/>
      <c r="E429" s="56"/>
      <c r="F429" s="56"/>
      <c r="G429" s="56"/>
    </row>
    <row r="430" spans="2:7" s="6" customFormat="1">
      <c r="B430" s="11"/>
      <c r="C430" s="5"/>
      <c r="D430" s="45"/>
      <c r="E430" s="56"/>
      <c r="F430" s="56"/>
      <c r="G430" s="56"/>
    </row>
    <row r="431" spans="2:7" s="6" customFormat="1">
      <c r="B431" s="11"/>
      <c r="C431" s="5"/>
      <c r="D431" s="45"/>
      <c r="E431" s="56"/>
      <c r="F431" s="56"/>
      <c r="G431" s="56"/>
    </row>
    <row r="432" spans="2:7" s="6" customFormat="1">
      <c r="B432" s="11"/>
      <c r="C432" s="5"/>
      <c r="D432" s="45"/>
      <c r="E432" s="56"/>
      <c r="F432" s="56"/>
      <c r="G432" s="56"/>
    </row>
    <row r="433" spans="2:7" s="6" customFormat="1">
      <c r="B433" s="11"/>
      <c r="C433" s="5"/>
      <c r="D433" s="45"/>
      <c r="E433" s="56"/>
      <c r="F433" s="56"/>
      <c r="G433" s="56"/>
    </row>
    <row r="434" spans="2:7" s="6" customFormat="1">
      <c r="B434" s="11"/>
      <c r="C434" s="5"/>
      <c r="D434" s="45"/>
      <c r="E434" s="56"/>
      <c r="F434" s="56"/>
      <c r="G434" s="56"/>
    </row>
    <row r="435" spans="2:7" s="6" customFormat="1">
      <c r="B435" s="11"/>
      <c r="C435" s="5"/>
      <c r="D435" s="45"/>
      <c r="E435" s="56"/>
      <c r="F435" s="56"/>
      <c r="G435" s="56"/>
    </row>
    <row r="436" spans="2:7" s="6" customFormat="1">
      <c r="B436" s="11"/>
      <c r="C436" s="5"/>
      <c r="D436" s="45"/>
      <c r="E436" s="56"/>
      <c r="F436" s="56"/>
      <c r="G436" s="56"/>
    </row>
    <row r="437" spans="2:7" s="6" customFormat="1">
      <c r="B437" s="11"/>
      <c r="C437" s="5"/>
      <c r="D437" s="45"/>
      <c r="E437" s="56"/>
      <c r="F437" s="56"/>
      <c r="G437" s="56"/>
    </row>
    <row r="438" spans="2:7" s="6" customFormat="1">
      <c r="B438" s="11"/>
      <c r="C438" s="5"/>
      <c r="D438" s="45"/>
      <c r="E438" s="56"/>
      <c r="F438" s="56"/>
      <c r="G438" s="56"/>
    </row>
    <row r="439" spans="2:7" s="6" customFormat="1">
      <c r="B439" s="11"/>
      <c r="C439" s="5"/>
      <c r="D439" s="45"/>
      <c r="E439" s="56"/>
      <c r="F439" s="56"/>
      <c r="G439" s="56"/>
    </row>
    <row r="440" spans="2:7" s="6" customFormat="1">
      <c r="B440" s="11"/>
      <c r="C440" s="5"/>
      <c r="D440" s="45"/>
      <c r="E440" s="56"/>
      <c r="F440" s="56"/>
      <c r="G440" s="56"/>
    </row>
    <row r="441" spans="2:7" s="6" customFormat="1">
      <c r="B441" s="11"/>
      <c r="C441" s="5"/>
      <c r="D441" s="45"/>
      <c r="E441" s="56"/>
      <c r="F441" s="56"/>
      <c r="G441" s="56"/>
    </row>
    <row r="442" spans="2:7" s="6" customFormat="1">
      <c r="B442" s="11"/>
      <c r="C442" s="5"/>
      <c r="D442" s="45"/>
      <c r="E442" s="56"/>
      <c r="F442" s="56"/>
      <c r="G442" s="56"/>
    </row>
    <row r="443" spans="2:7" s="6" customFormat="1">
      <c r="B443" s="11"/>
      <c r="C443" s="5"/>
      <c r="D443" s="45"/>
      <c r="E443" s="56"/>
      <c r="F443" s="56"/>
      <c r="G443" s="56"/>
    </row>
    <row r="444" spans="2:7" s="6" customFormat="1">
      <c r="B444" s="11"/>
      <c r="C444" s="5"/>
      <c r="D444" s="45"/>
      <c r="E444" s="56"/>
      <c r="F444" s="56"/>
      <c r="G444" s="56"/>
    </row>
    <row r="445" spans="2:7" s="6" customFormat="1">
      <c r="B445" s="11"/>
      <c r="C445" s="5"/>
      <c r="D445" s="45"/>
      <c r="E445" s="56"/>
      <c r="F445" s="56"/>
      <c r="G445" s="56"/>
    </row>
    <row r="446" spans="2:7" s="6" customFormat="1">
      <c r="B446" s="11"/>
      <c r="C446" s="5"/>
      <c r="D446" s="45"/>
      <c r="E446" s="56"/>
      <c r="F446" s="56"/>
      <c r="G446" s="56"/>
    </row>
    <row r="447" spans="2:7" s="6" customFormat="1">
      <c r="B447" s="11"/>
      <c r="C447" s="5"/>
      <c r="D447" s="45"/>
      <c r="E447" s="56"/>
      <c r="F447" s="56"/>
      <c r="G447" s="56"/>
    </row>
    <row r="448" spans="2:7" s="6" customFormat="1">
      <c r="B448" s="11"/>
      <c r="C448" s="5"/>
      <c r="D448" s="45"/>
      <c r="E448" s="56"/>
      <c r="F448" s="56"/>
      <c r="G448" s="56"/>
    </row>
    <row r="449" spans="2:7" s="6" customFormat="1">
      <c r="B449" s="11"/>
      <c r="C449" s="5"/>
      <c r="D449" s="45"/>
      <c r="E449" s="56"/>
      <c r="F449" s="56"/>
      <c r="G449" s="56"/>
    </row>
    <row r="450" spans="2:7" s="6" customFormat="1">
      <c r="B450" s="11"/>
      <c r="C450" s="5"/>
      <c r="D450" s="45"/>
      <c r="E450" s="56"/>
      <c r="F450" s="56"/>
      <c r="G450" s="56"/>
    </row>
    <row r="451" spans="2:7" s="6" customFormat="1">
      <c r="B451" s="11"/>
      <c r="C451" s="5"/>
      <c r="D451" s="45"/>
      <c r="E451" s="56"/>
      <c r="F451" s="56"/>
      <c r="G451" s="56"/>
    </row>
    <row r="452" spans="2:7" s="6" customFormat="1">
      <c r="B452" s="11"/>
      <c r="C452" s="5"/>
      <c r="D452" s="45"/>
      <c r="E452" s="56"/>
      <c r="F452" s="56"/>
      <c r="G452" s="56"/>
    </row>
    <row r="453" spans="2:7" s="6" customFormat="1">
      <c r="B453" s="11"/>
      <c r="C453" s="5"/>
      <c r="D453" s="45"/>
      <c r="E453" s="56"/>
      <c r="F453" s="56"/>
      <c r="G453" s="56"/>
    </row>
    <row r="454" spans="2:7" s="6" customFormat="1">
      <c r="B454" s="11"/>
      <c r="C454" s="5"/>
      <c r="D454" s="45"/>
      <c r="E454" s="56"/>
      <c r="F454" s="56"/>
      <c r="G454" s="56"/>
    </row>
    <row r="455" spans="2:7" s="6" customFormat="1">
      <c r="B455" s="11"/>
      <c r="C455" s="5"/>
      <c r="D455" s="45"/>
      <c r="E455" s="56"/>
      <c r="F455" s="56"/>
      <c r="G455" s="56"/>
    </row>
    <row r="456" spans="2:7" s="6" customFormat="1">
      <c r="B456" s="11"/>
      <c r="C456" s="5"/>
      <c r="D456" s="45"/>
      <c r="E456" s="56"/>
      <c r="F456" s="56"/>
      <c r="G456" s="56"/>
    </row>
    <row r="457" spans="2:7" s="6" customFormat="1">
      <c r="B457" s="11"/>
      <c r="C457" s="5"/>
      <c r="D457" s="45"/>
      <c r="E457" s="56"/>
      <c r="F457" s="56"/>
      <c r="G457" s="56"/>
    </row>
    <row r="458" spans="2:7" s="6" customFormat="1">
      <c r="B458" s="11"/>
      <c r="C458" s="5"/>
      <c r="D458" s="45"/>
      <c r="E458" s="56"/>
      <c r="F458" s="56"/>
      <c r="G458" s="56"/>
    </row>
    <row r="459" spans="2:7" s="6" customFormat="1">
      <c r="B459" s="11"/>
      <c r="C459" s="5"/>
      <c r="D459" s="45"/>
      <c r="E459" s="56"/>
      <c r="F459" s="56"/>
      <c r="G459" s="56"/>
    </row>
    <row r="460" spans="2:7" s="6" customFormat="1">
      <c r="B460" s="11"/>
      <c r="C460" s="5"/>
      <c r="D460" s="45"/>
      <c r="E460" s="56"/>
      <c r="F460" s="56"/>
      <c r="G460" s="56"/>
    </row>
    <row r="461" spans="2:7" s="6" customFormat="1">
      <c r="B461" s="11"/>
      <c r="C461" s="5"/>
      <c r="D461" s="45"/>
      <c r="E461" s="56"/>
      <c r="F461" s="56"/>
      <c r="G461" s="56"/>
    </row>
    <row r="462" spans="2:7" s="6" customFormat="1">
      <c r="B462" s="11"/>
      <c r="C462" s="5"/>
      <c r="D462" s="45"/>
      <c r="E462" s="56"/>
      <c r="F462" s="56"/>
      <c r="G462" s="56"/>
    </row>
    <row r="463" spans="2:7" s="6" customFormat="1">
      <c r="B463" s="11"/>
      <c r="C463" s="5"/>
      <c r="D463" s="45"/>
      <c r="E463" s="56"/>
      <c r="F463" s="56"/>
      <c r="G463" s="56"/>
    </row>
    <row r="464" spans="2:7" s="6" customFormat="1">
      <c r="B464" s="11"/>
      <c r="C464" s="5"/>
      <c r="D464" s="45"/>
      <c r="E464" s="56"/>
      <c r="F464" s="56"/>
      <c r="G464" s="56"/>
    </row>
    <row r="465" spans="2:7" s="6" customFormat="1">
      <c r="B465" s="11"/>
      <c r="C465" s="5"/>
      <c r="D465" s="45"/>
      <c r="E465" s="56"/>
      <c r="F465" s="56"/>
      <c r="G465" s="56"/>
    </row>
    <row r="466" spans="2:7" s="6" customFormat="1">
      <c r="B466" s="11"/>
      <c r="C466" s="5"/>
      <c r="D466" s="45"/>
      <c r="E466" s="56"/>
      <c r="F466" s="56"/>
      <c r="G466" s="56"/>
    </row>
    <row r="467" spans="2:7" s="6" customFormat="1">
      <c r="B467" s="11"/>
      <c r="C467" s="5"/>
      <c r="D467" s="45"/>
      <c r="E467" s="56"/>
      <c r="F467" s="56"/>
      <c r="G467" s="56"/>
    </row>
    <row r="468" spans="2:7" s="6" customFormat="1">
      <c r="B468" s="11"/>
      <c r="C468" s="5"/>
      <c r="D468" s="45"/>
      <c r="E468" s="56"/>
      <c r="F468" s="56"/>
      <c r="G468" s="56"/>
    </row>
    <row r="469" spans="2:7" s="6" customFormat="1">
      <c r="B469" s="11"/>
      <c r="C469" s="5"/>
      <c r="D469" s="45"/>
      <c r="E469" s="56"/>
      <c r="F469" s="56"/>
      <c r="G469" s="56"/>
    </row>
    <row r="470" spans="2:7" s="6" customFormat="1">
      <c r="B470" s="11"/>
      <c r="C470" s="5"/>
      <c r="D470" s="45"/>
      <c r="E470" s="56"/>
      <c r="F470" s="56"/>
      <c r="G470" s="56"/>
    </row>
    <row r="471" spans="2:7" s="6" customFormat="1">
      <c r="B471" s="11"/>
      <c r="C471" s="5"/>
      <c r="D471" s="45"/>
      <c r="E471" s="56"/>
      <c r="F471" s="56"/>
      <c r="G471" s="56"/>
    </row>
    <row r="472" spans="2:7" s="6" customFormat="1">
      <c r="B472" s="11"/>
      <c r="C472" s="5"/>
      <c r="D472" s="45"/>
      <c r="E472" s="56"/>
      <c r="F472" s="56"/>
      <c r="G472" s="56"/>
    </row>
    <row r="473" spans="2:7" s="6" customFormat="1">
      <c r="B473" s="11"/>
      <c r="C473" s="5"/>
      <c r="D473" s="45"/>
      <c r="E473" s="56"/>
      <c r="F473" s="56"/>
      <c r="G473" s="56"/>
    </row>
    <row r="474" spans="2:7" s="6" customFormat="1">
      <c r="B474" s="11"/>
      <c r="C474" s="5"/>
      <c r="D474" s="45"/>
      <c r="E474" s="56"/>
      <c r="F474" s="56"/>
      <c r="G474" s="56"/>
    </row>
    <row r="475" spans="2:7" s="6" customFormat="1">
      <c r="B475" s="11"/>
      <c r="C475" s="5"/>
      <c r="D475" s="45"/>
      <c r="E475" s="56"/>
      <c r="F475" s="56"/>
      <c r="G475" s="56"/>
    </row>
    <row r="476" spans="2:7" s="6" customFormat="1">
      <c r="B476" s="11"/>
      <c r="C476" s="5"/>
      <c r="D476" s="45"/>
      <c r="E476" s="56"/>
      <c r="F476" s="56"/>
      <c r="G476" s="56"/>
    </row>
    <row r="477" spans="2:7" s="6" customFormat="1">
      <c r="B477" s="11"/>
      <c r="C477" s="5"/>
      <c r="D477" s="45"/>
      <c r="E477" s="56"/>
      <c r="F477" s="56"/>
      <c r="G477" s="56"/>
    </row>
    <row r="478" spans="2:7" s="6" customFormat="1">
      <c r="B478" s="11"/>
      <c r="C478" s="5"/>
      <c r="D478" s="45"/>
      <c r="E478" s="56"/>
      <c r="F478" s="56"/>
      <c r="G478" s="56"/>
    </row>
    <row r="479" spans="2:7" s="6" customFormat="1">
      <c r="B479" s="11"/>
      <c r="C479" s="5"/>
      <c r="D479" s="45"/>
      <c r="E479" s="56"/>
      <c r="F479" s="56"/>
      <c r="G479" s="56"/>
    </row>
    <row r="480" spans="2:7" s="6" customFormat="1">
      <c r="B480" s="11"/>
      <c r="C480" s="5"/>
      <c r="D480" s="45"/>
      <c r="E480" s="56"/>
      <c r="F480" s="56"/>
      <c r="G480" s="56"/>
    </row>
    <row r="481" spans="2:7" s="6" customFormat="1">
      <c r="B481" s="11"/>
      <c r="C481" s="5"/>
      <c r="D481" s="45"/>
      <c r="E481" s="56"/>
      <c r="F481" s="56"/>
      <c r="G481" s="56"/>
    </row>
    <row r="482" spans="2:7" s="6" customFormat="1">
      <c r="B482" s="11"/>
      <c r="C482" s="5"/>
      <c r="D482" s="45"/>
      <c r="E482" s="56"/>
      <c r="F482" s="56"/>
      <c r="G482" s="56"/>
    </row>
    <row r="483" spans="2:7" s="6" customFormat="1">
      <c r="B483" s="11"/>
      <c r="C483" s="5"/>
      <c r="D483" s="45"/>
      <c r="E483" s="56"/>
      <c r="F483" s="56"/>
      <c r="G483" s="56"/>
    </row>
    <row r="484" spans="2:7" s="6" customFormat="1">
      <c r="B484" s="11"/>
      <c r="C484" s="5"/>
      <c r="D484" s="45"/>
      <c r="E484" s="56"/>
      <c r="F484" s="56"/>
      <c r="G484" s="56"/>
    </row>
    <row r="485" spans="2:7" s="6" customFormat="1">
      <c r="B485" s="11"/>
      <c r="C485" s="5"/>
      <c r="D485" s="45"/>
      <c r="E485" s="56"/>
      <c r="F485" s="56"/>
      <c r="G485" s="56"/>
    </row>
    <row r="486" spans="2:7" s="6" customFormat="1">
      <c r="B486" s="11"/>
      <c r="C486" s="5"/>
      <c r="D486" s="45"/>
      <c r="E486" s="56"/>
      <c r="F486" s="56"/>
      <c r="G486" s="56"/>
    </row>
    <row r="487" spans="2:7" s="6" customFormat="1">
      <c r="B487" s="11"/>
      <c r="C487" s="5"/>
      <c r="D487" s="45"/>
      <c r="E487" s="56"/>
      <c r="F487" s="56"/>
      <c r="G487" s="56"/>
    </row>
    <row r="488" spans="2:7" s="6" customFormat="1">
      <c r="B488" s="11"/>
      <c r="C488" s="5"/>
      <c r="D488" s="45"/>
      <c r="E488" s="56"/>
      <c r="F488" s="56"/>
      <c r="G488" s="56"/>
    </row>
    <row r="489" spans="2:7" s="6" customFormat="1">
      <c r="B489" s="11"/>
      <c r="C489" s="5"/>
      <c r="D489" s="45"/>
      <c r="E489" s="56"/>
      <c r="F489" s="56"/>
      <c r="G489" s="56"/>
    </row>
    <row r="490" spans="2:7" s="6" customFormat="1">
      <c r="B490" s="11"/>
      <c r="C490" s="5"/>
      <c r="D490" s="45"/>
      <c r="E490" s="56"/>
      <c r="F490" s="56"/>
      <c r="G490" s="56"/>
    </row>
    <row r="491" spans="2:7" s="6" customFormat="1">
      <c r="B491" s="11"/>
      <c r="C491" s="5"/>
      <c r="D491" s="45"/>
      <c r="E491" s="56"/>
      <c r="F491" s="56"/>
      <c r="G491" s="56"/>
    </row>
    <row r="492" spans="2:7" s="6" customFormat="1">
      <c r="B492" s="11"/>
      <c r="C492" s="5"/>
      <c r="D492" s="45"/>
      <c r="E492" s="56"/>
      <c r="F492" s="56"/>
      <c r="G492" s="56"/>
    </row>
    <row r="493" spans="2:7" s="6" customFormat="1">
      <c r="B493" s="11"/>
      <c r="C493" s="5"/>
      <c r="D493" s="45"/>
      <c r="E493" s="56"/>
      <c r="F493" s="56"/>
      <c r="G493" s="56"/>
    </row>
    <row r="494" spans="2:7" s="6" customFormat="1">
      <c r="B494" s="11"/>
      <c r="C494" s="5"/>
      <c r="D494" s="45"/>
      <c r="E494" s="56"/>
      <c r="F494" s="56"/>
      <c r="G494" s="56"/>
    </row>
    <row r="495" spans="2:7" s="6" customFormat="1">
      <c r="B495" s="11"/>
      <c r="C495" s="5"/>
      <c r="D495" s="45"/>
      <c r="E495" s="56"/>
      <c r="F495" s="56"/>
      <c r="G495" s="56"/>
    </row>
    <row r="496" spans="2:7" s="6" customFormat="1">
      <c r="B496" s="11"/>
      <c r="C496" s="5"/>
      <c r="D496" s="45"/>
      <c r="E496" s="56"/>
      <c r="F496" s="56"/>
      <c r="G496" s="56"/>
    </row>
    <row r="497" spans="2:7" s="6" customFormat="1">
      <c r="B497" s="11"/>
      <c r="C497" s="5"/>
      <c r="D497" s="45"/>
      <c r="E497" s="56"/>
      <c r="F497" s="56"/>
      <c r="G497" s="56"/>
    </row>
    <row r="498" spans="2:7" s="6" customFormat="1">
      <c r="B498" s="11"/>
      <c r="C498" s="5"/>
      <c r="D498" s="45"/>
      <c r="E498" s="56"/>
      <c r="F498" s="56"/>
      <c r="G498" s="56"/>
    </row>
    <row r="499" spans="2:7" s="6" customFormat="1">
      <c r="B499" s="11"/>
      <c r="C499" s="5"/>
      <c r="D499" s="45"/>
      <c r="E499" s="56"/>
      <c r="F499" s="56"/>
      <c r="G499" s="56"/>
    </row>
    <row r="500" spans="2:7" s="6" customFormat="1">
      <c r="B500" s="11"/>
      <c r="C500" s="5"/>
      <c r="D500" s="45"/>
      <c r="E500" s="56"/>
      <c r="F500" s="56"/>
      <c r="G500" s="56"/>
    </row>
    <row r="501" spans="2:7" s="6" customFormat="1">
      <c r="B501" s="11"/>
      <c r="C501" s="5"/>
      <c r="D501" s="45"/>
      <c r="E501" s="56"/>
      <c r="F501" s="56"/>
      <c r="G501" s="56"/>
    </row>
    <row r="502" spans="2:7" s="6" customFormat="1">
      <c r="B502" s="11"/>
      <c r="C502" s="5"/>
      <c r="D502" s="45"/>
      <c r="E502" s="56"/>
      <c r="F502" s="56"/>
      <c r="G502" s="56"/>
    </row>
    <row r="503" spans="2:7" s="6" customFormat="1">
      <c r="B503" s="11"/>
      <c r="C503" s="5"/>
      <c r="D503" s="45"/>
      <c r="E503" s="56"/>
      <c r="F503" s="56"/>
      <c r="G503" s="56"/>
    </row>
    <row r="504" spans="2:7" s="6" customFormat="1">
      <c r="B504" s="11"/>
      <c r="C504" s="5"/>
      <c r="D504" s="45"/>
      <c r="E504" s="56"/>
      <c r="F504" s="56"/>
      <c r="G504" s="56"/>
    </row>
    <row r="505" spans="2:7" s="6" customFormat="1">
      <c r="B505" s="11"/>
      <c r="C505" s="5"/>
      <c r="D505" s="45"/>
      <c r="E505" s="56"/>
      <c r="F505" s="56"/>
      <c r="G505" s="56"/>
    </row>
    <row r="506" spans="2:7" s="6" customFormat="1">
      <c r="B506" s="11"/>
      <c r="C506" s="5"/>
      <c r="D506" s="45"/>
      <c r="E506" s="56"/>
      <c r="F506" s="56"/>
      <c r="G506" s="56"/>
    </row>
    <row r="507" spans="2:7" s="6" customFormat="1">
      <c r="B507" s="11"/>
      <c r="C507" s="5"/>
      <c r="D507" s="45"/>
      <c r="E507" s="56"/>
      <c r="F507" s="56"/>
      <c r="G507" s="56"/>
    </row>
    <row r="508" spans="2:7" s="6" customFormat="1">
      <c r="B508" s="11"/>
      <c r="C508" s="5"/>
      <c r="D508" s="45"/>
      <c r="E508" s="56"/>
      <c r="F508" s="56"/>
      <c r="G508" s="56"/>
    </row>
    <row r="509" spans="2:7" s="6" customFormat="1">
      <c r="B509" s="11"/>
      <c r="C509" s="5"/>
      <c r="D509" s="45"/>
      <c r="E509" s="56"/>
      <c r="F509" s="56"/>
      <c r="G509" s="56"/>
    </row>
    <row r="510" spans="2:7" s="6" customFormat="1">
      <c r="B510" s="11"/>
      <c r="C510" s="5"/>
      <c r="D510" s="45"/>
      <c r="E510" s="56"/>
      <c r="F510" s="56"/>
      <c r="G510" s="56"/>
    </row>
    <row r="511" spans="2:7" s="6" customFormat="1">
      <c r="B511" s="11"/>
      <c r="C511" s="5"/>
      <c r="D511" s="45"/>
      <c r="E511" s="56"/>
      <c r="F511" s="56"/>
      <c r="G511" s="56"/>
    </row>
    <row r="512" spans="2:7" s="6" customFormat="1">
      <c r="B512" s="11"/>
      <c r="C512" s="5"/>
      <c r="D512" s="45"/>
      <c r="E512" s="56"/>
      <c r="F512" s="56"/>
      <c r="G512" s="56"/>
    </row>
    <row r="513" spans="2:7" s="6" customFormat="1">
      <c r="B513" s="11"/>
      <c r="C513" s="5"/>
      <c r="D513" s="45"/>
      <c r="E513" s="56"/>
      <c r="F513" s="56"/>
      <c r="G513" s="56"/>
    </row>
    <row r="514" spans="2:7" s="6" customFormat="1">
      <c r="B514" s="11"/>
      <c r="C514" s="5"/>
      <c r="D514" s="45"/>
      <c r="E514" s="56"/>
      <c r="F514" s="56"/>
      <c r="G514" s="56"/>
    </row>
    <row r="515" spans="2:7" s="6" customFormat="1">
      <c r="B515" s="11"/>
      <c r="C515" s="5"/>
      <c r="D515" s="45"/>
      <c r="E515" s="56"/>
      <c r="F515" s="56"/>
      <c r="G515" s="56"/>
    </row>
    <row r="516" spans="2:7" s="6" customFormat="1">
      <c r="B516" s="11"/>
      <c r="C516" s="5"/>
      <c r="D516" s="45"/>
      <c r="E516" s="56"/>
      <c r="F516" s="56"/>
      <c r="G516" s="56"/>
    </row>
    <row r="517" spans="2:7" s="6" customFormat="1">
      <c r="B517" s="11"/>
      <c r="C517" s="5"/>
      <c r="D517" s="45"/>
      <c r="E517" s="56"/>
      <c r="F517" s="56"/>
      <c r="G517" s="56"/>
    </row>
    <row r="518" spans="2:7" s="6" customFormat="1">
      <c r="B518" s="11"/>
      <c r="C518" s="5"/>
      <c r="D518" s="45"/>
      <c r="E518" s="56"/>
      <c r="F518" s="56"/>
      <c r="G518" s="56"/>
    </row>
    <row r="519" spans="2:7" s="6" customFormat="1">
      <c r="B519" s="11"/>
      <c r="C519" s="5"/>
      <c r="D519" s="45"/>
      <c r="E519" s="56"/>
      <c r="F519" s="56"/>
      <c r="G519" s="56"/>
    </row>
    <row r="520" spans="2:7" s="6" customFormat="1">
      <c r="B520" s="11"/>
      <c r="C520" s="5"/>
      <c r="D520" s="45"/>
      <c r="E520" s="56"/>
      <c r="F520" s="56"/>
      <c r="G520" s="56"/>
    </row>
    <row r="521" spans="2:7" s="6" customFormat="1">
      <c r="B521" s="11"/>
      <c r="C521" s="5"/>
      <c r="D521" s="45"/>
      <c r="E521" s="56"/>
      <c r="F521" s="56"/>
      <c r="G521" s="56"/>
    </row>
    <row r="522" spans="2:7" s="6" customFormat="1">
      <c r="B522" s="11"/>
      <c r="C522" s="5"/>
      <c r="D522" s="45"/>
      <c r="E522" s="56"/>
      <c r="F522" s="56"/>
      <c r="G522" s="56"/>
    </row>
    <row r="523" spans="2:7" s="6" customFormat="1">
      <c r="B523" s="11"/>
      <c r="C523" s="5"/>
      <c r="D523" s="45"/>
      <c r="E523" s="56"/>
      <c r="F523" s="56"/>
      <c r="G523" s="56"/>
    </row>
    <row r="524" spans="2:7" s="6" customFormat="1">
      <c r="B524" s="11"/>
      <c r="C524" s="5"/>
      <c r="D524" s="45"/>
      <c r="E524" s="56"/>
      <c r="F524" s="56"/>
      <c r="G524" s="56"/>
    </row>
    <row r="525" spans="2:7" s="6" customFormat="1">
      <c r="B525" s="11"/>
      <c r="C525" s="5"/>
      <c r="D525" s="45"/>
      <c r="E525" s="56"/>
      <c r="F525" s="56"/>
      <c r="G525" s="56"/>
    </row>
    <row r="526" spans="2:7" s="6" customFormat="1">
      <c r="B526" s="11"/>
      <c r="C526" s="5"/>
      <c r="D526" s="45"/>
      <c r="E526" s="56"/>
      <c r="F526" s="56"/>
      <c r="G526" s="56"/>
    </row>
    <row r="527" spans="2:7" s="6" customFormat="1">
      <c r="B527" s="11"/>
      <c r="C527" s="5"/>
      <c r="D527" s="45"/>
      <c r="E527" s="56"/>
      <c r="F527" s="56"/>
      <c r="G527" s="56"/>
    </row>
    <row r="528" spans="2:7" s="6" customFormat="1">
      <c r="B528" s="11"/>
      <c r="C528" s="5"/>
      <c r="D528" s="45"/>
      <c r="E528" s="56"/>
      <c r="F528" s="56"/>
      <c r="G528" s="56"/>
    </row>
    <row r="529" spans="2:7" s="6" customFormat="1">
      <c r="B529" s="11"/>
      <c r="C529" s="5"/>
      <c r="D529" s="45"/>
      <c r="E529" s="56"/>
      <c r="F529" s="56"/>
      <c r="G529" s="56"/>
    </row>
    <row r="530" spans="2:7" s="6" customFormat="1">
      <c r="B530" s="11"/>
      <c r="C530" s="5"/>
      <c r="D530" s="45"/>
      <c r="E530" s="56"/>
      <c r="F530" s="56"/>
      <c r="G530" s="56"/>
    </row>
    <row r="531" spans="2:7" s="6" customFormat="1">
      <c r="B531" s="11"/>
      <c r="C531" s="5"/>
      <c r="D531" s="45"/>
      <c r="E531" s="56"/>
      <c r="F531" s="56"/>
      <c r="G531" s="56"/>
    </row>
    <row r="532" spans="2:7" s="6" customFormat="1">
      <c r="B532" s="11"/>
      <c r="C532" s="5"/>
      <c r="D532" s="45"/>
      <c r="E532" s="56"/>
      <c r="F532" s="56"/>
      <c r="G532" s="56"/>
    </row>
    <row r="533" spans="2:7" s="6" customFormat="1">
      <c r="B533" s="11"/>
      <c r="C533" s="5"/>
      <c r="D533" s="45"/>
      <c r="E533" s="56"/>
      <c r="F533" s="56"/>
      <c r="G533" s="56"/>
    </row>
    <row r="534" spans="2:7" s="6" customFormat="1">
      <c r="B534" s="11"/>
      <c r="C534" s="5"/>
      <c r="D534" s="45"/>
      <c r="E534" s="56"/>
      <c r="F534" s="56"/>
      <c r="G534" s="56"/>
    </row>
    <row r="535" spans="2:7" s="6" customFormat="1">
      <c r="B535" s="11"/>
      <c r="C535" s="5"/>
      <c r="D535" s="45"/>
      <c r="E535" s="56"/>
      <c r="F535" s="56"/>
      <c r="G535" s="56"/>
    </row>
    <row r="536" spans="2:7" s="6" customFormat="1">
      <c r="B536" s="11"/>
      <c r="C536" s="5"/>
      <c r="D536" s="45"/>
      <c r="E536" s="56"/>
      <c r="F536" s="56"/>
      <c r="G536" s="56"/>
    </row>
    <row r="537" spans="2:7" s="6" customFormat="1">
      <c r="B537" s="11"/>
      <c r="C537" s="5"/>
      <c r="D537" s="45"/>
      <c r="E537" s="56"/>
      <c r="F537" s="56"/>
      <c r="G537" s="56"/>
    </row>
    <row r="538" spans="2:7" s="6" customFormat="1">
      <c r="B538" s="11"/>
      <c r="C538" s="5"/>
      <c r="D538" s="45"/>
      <c r="E538" s="56"/>
      <c r="F538" s="56"/>
      <c r="G538" s="56"/>
    </row>
    <row r="539" spans="2:7" s="6" customFormat="1">
      <c r="B539" s="11"/>
      <c r="C539" s="5"/>
      <c r="D539" s="45"/>
      <c r="E539" s="56"/>
      <c r="F539" s="56"/>
      <c r="G539" s="56"/>
    </row>
    <row r="540" spans="2:7" s="6" customFormat="1">
      <c r="B540" s="11"/>
      <c r="C540" s="5"/>
      <c r="D540" s="45"/>
      <c r="E540" s="56"/>
      <c r="F540" s="56"/>
      <c r="G540" s="56"/>
    </row>
    <row r="541" spans="2:7" s="6" customFormat="1">
      <c r="B541" s="11"/>
      <c r="C541" s="5"/>
      <c r="D541" s="45"/>
      <c r="E541" s="56"/>
      <c r="F541" s="56"/>
      <c r="G541" s="56"/>
    </row>
    <row r="542" spans="2:7" s="6" customFormat="1">
      <c r="B542" s="11"/>
      <c r="C542" s="5"/>
      <c r="D542" s="45"/>
      <c r="E542" s="56"/>
      <c r="F542" s="56"/>
      <c r="G542" s="56"/>
    </row>
    <row r="543" spans="2:7" s="6" customFormat="1">
      <c r="B543" s="11"/>
      <c r="C543" s="5"/>
      <c r="D543" s="45"/>
      <c r="E543" s="56"/>
      <c r="F543" s="56"/>
      <c r="G543" s="56"/>
    </row>
    <row r="544" spans="2:7" s="6" customFormat="1">
      <c r="B544" s="11"/>
      <c r="C544" s="5"/>
      <c r="D544" s="45"/>
      <c r="E544" s="56"/>
      <c r="F544" s="56"/>
      <c r="G544" s="56"/>
    </row>
    <row r="545" spans="2:7" s="6" customFormat="1">
      <c r="B545" s="11"/>
      <c r="C545" s="5"/>
      <c r="D545" s="45"/>
      <c r="E545" s="56"/>
      <c r="F545" s="56"/>
      <c r="G545" s="56"/>
    </row>
    <row r="546" spans="2:7" s="6" customFormat="1">
      <c r="B546" s="11"/>
      <c r="C546" s="5"/>
      <c r="D546" s="45"/>
      <c r="E546" s="56"/>
      <c r="F546" s="56"/>
      <c r="G546" s="56"/>
    </row>
    <row r="547" spans="2:7" s="6" customFormat="1">
      <c r="B547" s="11"/>
      <c r="C547" s="5"/>
      <c r="D547" s="45"/>
      <c r="E547" s="56"/>
      <c r="F547" s="56"/>
      <c r="G547" s="56"/>
    </row>
    <row r="548" spans="2:7" s="6" customFormat="1">
      <c r="B548" s="11"/>
      <c r="C548" s="5"/>
      <c r="D548" s="45"/>
      <c r="E548" s="56"/>
      <c r="F548" s="56"/>
      <c r="G548" s="56"/>
    </row>
    <row r="549" spans="2:7" s="6" customFormat="1">
      <c r="B549" s="11"/>
      <c r="C549" s="5"/>
      <c r="D549" s="45"/>
      <c r="E549" s="56"/>
      <c r="F549" s="56"/>
      <c r="G549" s="56"/>
    </row>
    <row r="550" spans="2:7" s="6" customFormat="1">
      <c r="B550" s="11"/>
      <c r="C550" s="5"/>
      <c r="D550" s="45"/>
      <c r="E550" s="56"/>
      <c r="F550" s="56"/>
      <c r="G550" s="56"/>
    </row>
    <row r="551" spans="2:7" s="6" customFormat="1">
      <c r="B551" s="11"/>
      <c r="C551" s="5"/>
      <c r="D551" s="45"/>
      <c r="E551" s="56"/>
      <c r="F551" s="56"/>
      <c r="G551" s="56"/>
    </row>
    <row r="552" spans="2:7" s="6" customFormat="1">
      <c r="B552" s="11"/>
      <c r="C552" s="5"/>
      <c r="D552" s="45"/>
      <c r="E552" s="56"/>
      <c r="F552" s="56"/>
      <c r="G552" s="56"/>
    </row>
    <row r="553" spans="2:7" s="6" customFormat="1">
      <c r="B553" s="11"/>
      <c r="C553" s="5"/>
      <c r="D553" s="45"/>
      <c r="E553" s="56"/>
      <c r="F553" s="56"/>
      <c r="G553" s="56"/>
    </row>
    <row r="554" spans="2:7" s="6" customFormat="1">
      <c r="B554" s="11"/>
      <c r="C554" s="5"/>
      <c r="D554" s="45"/>
      <c r="E554" s="56"/>
      <c r="F554" s="56"/>
      <c r="G554" s="56"/>
    </row>
    <row r="555" spans="2:7" s="6" customFormat="1">
      <c r="B555" s="11"/>
      <c r="C555" s="5"/>
      <c r="D555" s="45"/>
      <c r="E555" s="56"/>
      <c r="F555" s="56"/>
      <c r="G555" s="56"/>
    </row>
    <row r="556" spans="2:7" s="6" customFormat="1">
      <c r="B556" s="11"/>
      <c r="C556" s="5"/>
      <c r="D556" s="45"/>
      <c r="E556" s="56"/>
      <c r="F556" s="56"/>
      <c r="G556" s="56"/>
    </row>
    <row r="557" spans="2:7" s="6" customFormat="1">
      <c r="B557" s="11"/>
      <c r="C557" s="5"/>
      <c r="D557" s="45"/>
      <c r="E557" s="56"/>
      <c r="F557" s="56"/>
      <c r="G557" s="56"/>
    </row>
    <row r="558" spans="2:7" s="6" customFormat="1">
      <c r="B558" s="11"/>
      <c r="C558" s="5"/>
      <c r="D558" s="45"/>
      <c r="E558" s="56"/>
      <c r="F558" s="56"/>
      <c r="G558" s="56"/>
    </row>
    <row r="559" spans="2:7" s="6" customFormat="1">
      <c r="B559" s="11"/>
      <c r="C559" s="5"/>
      <c r="D559" s="45"/>
      <c r="E559" s="56"/>
      <c r="F559" s="56"/>
      <c r="G559" s="56"/>
    </row>
    <row r="560" spans="2:7" s="6" customFormat="1">
      <c r="B560" s="11"/>
      <c r="C560" s="5"/>
      <c r="D560" s="45"/>
      <c r="E560" s="56"/>
      <c r="F560" s="56"/>
      <c r="G560" s="56"/>
    </row>
    <row r="561" spans="2:7" s="6" customFormat="1">
      <c r="B561" s="11"/>
      <c r="C561" s="5"/>
      <c r="D561" s="45"/>
      <c r="E561" s="56"/>
      <c r="F561" s="56"/>
      <c r="G561" s="56"/>
    </row>
    <row r="562" spans="2:7" s="6" customFormat="1">
      <c r="B562" s="11"/>
      <c r="C562" s="5"/>
      <c r="D562" s="45"/>
      <c r="E562" s="56"/>
      <c r="F562" s="56"/>
      <c r="G562" s="56"/>
    </row>
    <row r="563" spans="2:7" s="6" customFormat="1">
      <c r="B563" s="11"/>
      <c r="C563" s="5"/>
      <c r="D563" s="45"/>
      <c r="E563" s="56"/>
      <c r="F563" s="56"/>
      <c r="G563" s="56"/>
    </row>
    <row r="564" spans="2:7" s="6" customFormat="1">
      <c r="B564" s="11"/>
      <c r="C564" s="5"/>
      <c r="D564" s="45"/>
      <c r="E564" s="56"/>
      <c r="F564" s="56"/>
      <c r="G564" s="56"/>
    </row>
    <row r="565" spans="2:7" s="6" customFormat="1">
      <c r="B565" s="11"/>
      <c r="C565" s="5"/>
      <c r="D565" s="45"/>
      <c r="E565" s="56"/>
      <c r="F565" s="56"/>
      <c r="G565" s="56"/>
    </row>
    <row r="566" spans="2:7" s="6" customFormat="1">
      <c r="B566" s="11"/>
      <c r="C566" s="5"/>
      <c r="D566" s="45"/>
      <c r="E566" s="56"/>
      <c r="F566" s="56"/>
      <c r="G566" s="56"/>
    </row>
    <row r="567" spans="2:7" s="6" customFormat="1">
      <c r="B567" s="11"/>
      <c r="C567" s="5"/>
      <c r="D567" s="45"/>
      <c r="E567" s="56"/>
      <c r="F567" s="56"/>
      <c r="G567" s="56"/>
    </row>
    <row r="568" spans="2:7" s="6" customFormat="1">
      <c r="B568" s="11"/>
      <c r="C568" s="5"/>
      <c r="D568" s="45"/>
      <c r="E568" s="56"/>
      <c r="F568" s="56"/>
      <c r="G568" s="56"/>
    </row>
    <row r="569" spans="2:7" s="6" customFormat="1">
      <c r="B569" s="11"/>
      <c r="C569" s="5"/>
      <c r="D569" s="45"/>
      <c r="E569" s="56"/>
      <c r="F569" s="56"/>
      <c r="G569" s="56"/>
    </row>
    <row r="570" spans="2:7" s="6" customFormat="1">
      <c r="B570" s="11"/>
      <c r="C570" s="5"/>
      <c r="D570" s="45"/>
      <c r="E570" s="56"/>
      <c r="F570" s="56"/>
      <c r="G570" s="56"/>
    </row>
    <row r="571" spans="2:7" s="6" customFormat="1">
      <c r="B571" s="11"/>
      <c r="C571" s="5"/>
      <c r="D571" s="45"/>
      <c r="E571" s="56"/>
      <c r="F571" s="56"/>
      <c r="G571" s="56"/>
    </row>
    <row r="572" spans="2:7" s="6" customFormat="1">
      <c r="B572" s="11"/>
      <c r="C572" s="5"/>
      <c r="D572" s="45"/>
      <c r="E572" s="56"/>
      <c r="F572" s="56"/>
      <c r="G572" s="56"/>
    </row>
    <row r="573" spans="2:7" s="6" customFormat="1">
      <c r="B573" s="11"/>
      <c r="C573" s="5"/>
      <c r="D573" s="45"/>
      <c r="E573" s="56"/>
      <c r="F573" s="56"/>
      <c r="G573" s="56"/>
    </row>
    <row r="574" spans="2:7" s="6" customFormat="1">
      <c r="B574" s="11"/>
      <c r="C574" s="5"/>
      <c r="D574" s="45"/>
      <c r="E574" s="56"/>
      <c r="F574" s="56"/>
      <c r="G574" s="56"/>
    </row>
    <row r="575" spans="2:7" s="6" customFormat="1">
      <c r="B575" s="11"/>
      <c r="C575" s="5"/>
      <c r="D575" s="45"/>
      <c r="E575" s="56"/>
      <c r="F575" s="56"/>
      <c r="G575" s="56"/>
    </row>
    <row r="576" spans="2:7" s="6" customFormat="1">
      <c r="B576" s="11"/>
      <c r="C576" s="5"/>
      <c r="D576" s="45"/>
      <c r="E576" s="56"/>
      <c r="F576" s="56"/>
      <c r="G576" s="56"/>
    </row>
    <row r="577" spans="2:7" s="6" customFormat="1">
      <c r="B577" s="11"/>
      <c r="C577" s="5"/>
      <c r="D577" s="45"/>
      <c r="E577" s="56"/>
      <c r="F577" s="56"/>
      <c r="G577" s="56"/>
    </row>
    <row r="578" spans="2:7" s="6" customFormat="1">
      <c r="B578" s="11"/>
      <c r="C578" s="5"/>
      <c r="D578" s="45"/>
      <c r="E578" s="56"/>
      <c r="F578" s="56"/>
      <c r="G578" s="56"/>
    </row>
    <row r="579" spans="2:7" s="6" customFormat="1">
      <c r="B579" s="11"/>
      <c r="C579" s="5"/>
      <c r="D579" s="45"/>
      <c r="E579" s="56"/>
      <c r="F579" s="56"/>
      <c r="G579" s="56"/>
    </row>
    <row r="580" spans="2:7" s="6" customFormat="1">
      <c r="B580" s="11"/>
      <c r="C580" s="5"/>
      <c r="D580" s="45"/>
      <c r="E580" s="56"/>
      <c r="F580" s="56"/>
      <c r="G580" s="56"/>
    </row>
    <row r="581" spans="2:7" s="6" customFormat="1">
      <c r="B581" s="11"/>
      <c r="C581" s="5"/>
      <c r="D581" s="45"/>
      <c r="E581" s="56"/>
      <c r="F581" s="56"/>
      <c r="G581" s="56"/>
    </row>
    <row r="582" spans="2:7" s="6" customFormat="1">
      <c r="B582" s="11"/>
      <c r="C582" s="5"/>
      <c r="D582" s="45"/>
      <c r="E582" s="56"/>
      <c r="F582" s="56"/>
      <c r="G582" s="56"/>
    </row>
    <row r="583" spans="2:7" s="6" customFormat="1">
      <c r="B583" s="11"/>
      <c r="C583" s="5"/>
      <c r="D583" s="45"/>
      <c r="E583" s="56"/>
      <c r="F583" s="56"/>
      <c r="G583" s="56"/>
    </row>
    <row r="584" spans="2:7" s="6" customFormat="1">
      <c r="B584" s="11"/>
      <c r="C584" s="5"/>
      <c r="D584" s="45"/>
      <c r="E584" s="56"/>
      <c r="F584" s="56"/>
      <c r="G584" s="56"/>
    </row>
    <row r="585" spans="2:7" s="6" customFormat="1">
      <c r="B585" s="11"/>
      <c r="C585" s="5"/>
      <c r="D585" s="45"/>
      <c r="E585" s="56"/>
      <c r="F585" s="56"/>
      <c r="G585" s="56"/>
    </row>
    <row r="586" spans="2:7" s="6" customFormat="1">
      <c r="B586" s="11"/>
      <c r="C586" s="5"/>
      <c r="D586" s="45"/>
      <c r="E586" s="56"/>
      <c r="F586" s="56"/>
      <c r="G586" s="56"/>
    </row>
    <row r="587" spans="2:7" s="6" customFormat="1">
      <c r="B587" s="11"/>
      <c r="C587" s="5"/>
      <c r="D587" s="45"/>
      <c r="E587" s="56"/>
      <c r="F587" s="56"/>
      <c r="G587" s="56"/>
    </row>
    <row r="588" spans="2:7" s="6" customFormat="1">
      <c r="B588" s="11"/>
      <c r="C588" s="5"/>
      <c r="D588" s="45"/>
      <c r="E588" s="56"/>
      <c r="F588" s="56"/>
      <c r="G588" s="56"/>
    </row>
    <row r="589" spans="2:7" s="6" customFormat="1">
      <c r="B589" s="11"/>
      <c r="C589" s="5"/>
      <c r="D589" s="45"/>
      <c r="E589" s="56"/>
      <c r="F589" s="56"/>
      <c r="G589" s="56"/>
    </row>
    <row r="590" spans="2:7" s="6" customFormat="1">
      <c r="B590" s="11"/>
      <c r="C590" s="5"/>
      <c r="D590" s="45"/>
      <c r="E590" s="56"/>
      <c r="F590" s="56"/>
      <c r="G590" s="56"/>
    </row>
    <row r="591" spans="2:7" s="6" customFormat="1">
      <c r="B591" s="11"/>
      <c r="C591" s="5"/>
      <c r="D591" s="45"/>
      <c r="E591" s="56"/>
      <c r="F591" s="56"/>
      <c r="G591" s="56"/>
    </row>
    <row r="592" spans="2:7" s="6" customFormat="1">
      <c r="B592" s="11"/>
      <c r="C592" s="5"/>
      <c r="D592" s="45"/>
      <c r="E592" s="56"/>
      <c r="F592" s="56"/>
      <c r="G592" s="56"/>
    </row>
    <row r="593" spans="2:7" s="6" customFormat="1">
      <c r="B593" s="11"/>
      <c r="C593" s="5"/>
      <c r="D593" s="45"/>
      <c r="E593" s="56"/>
      <c r="F593" s="56"/>
      <c r="G593" s="56"/>
    </row>
    <row r="594" spans="2:7" s="6" customFormat="1">
      <c r="B594" s="11"/>
      <c r="C594" s="5"/>
      <c r="D594" s="45"/>
      <c r="E594" s="56"/>
      <c r="F594" s="56"/>
      <c r="G594" s="56"/>
    </row>
    <row r="595" spans="2:7" s="6" customFormat="1">
      <c r="B595" s="11"/>
      <c r="C595" s="5"/>
      <c r="D595" s="45"/>
      <c r="E595" s="56"/>
      <c r="F595" s="56"/>
      <c r="G595" s="56"/>
    </row>
    <row r="596" spans="2:7" s="6" customFormat="1">
      <c r="B596" s="11"/>
      <c r="C596" s="5"/>
      <c r="D596" s="45"/>
      <c r="E596" s="56"/>
      <c r="F596" s="56"/>
      <c r="G596" s="56"/>
    </row>
    <row r="597" spans="2:7" s="6" customFormat="1">
      <c r="B597" s="11"/>
      <c r="C597" s="5"/>
      <c r="D597" s="45"/>
      <c r="E597" s="56"/>
      <c r="F597" s="56"/>
      <c r="G597" s="56"/>
    </row>
    <row r="598" spans="2:7" s="6" customFormat="1">
      <c r="B598" s="11"/>
      <c r="C598" s="5"/>
      <c r="D598" s="45"/>
      <c r="E598" s="56"/>
      <c r="F598" s="56"/>
      <c r="G598" s="56"/>
    </row>
    <row r="599" spans="2:7" s="6" customFormat="1">
      <c r="B599" s="11"/>
      <c r="C599" s="5"/>
      <c r="D599" s="45"/>
      <c r="E599" s="56"/>
      <c r="F599" s="56"/>
      <c r="G599" s="56"/>
    </row>
    <row r="600" spans="2:7" s="6" customFormat="1">
      <c r="B600" s="11"/>
      <c r="C600" s="5"/>
      <c r="D600" s="45"/>
      <c r="E600" s="56"/>
      <c r="F600" s="56"/>
      <c r="G600" s="56"/>
    </row>
    <row r="601" spans="2:7" s="6" customFormat="1">
      <c r="B601" s="11"/>
      <c r="C601" s="5"/>
      <c r="D601" s="45"/>
      <c r="E601" s="56"/>
      <c r="F601" s="56"/>
      <c r="G601" s="56"/>
    </row>
    <row r="602" spans="2:7" s="6" customFormat="1">
      <c r="B602" s="11"/>
      <c r="C602" s="5"/>
      <c r="D602" s="45"/>
      <c r="E602" s="56"/>
      <c r="F602" s="56"/>
      <c r="G602" s="56"/>
    </row>
    <row r="603" spans="2:7" s="6" customFormat="1">
      <c r="B603" s="11"/>
      <c r="C603" s="5"/>
      <c r="D603" s="45"/>
      <c r="E603" s="56"/>
      <c r="F603" s="56"/>
      <c r="G603" s="56"/>
    </row>
    <row r="604" spans="2:7" s="6" customFormat="1">
      <c r="B604" s="11"/>
      <c r="C604" s="5"/>
      <c r="D604" s="45"/>
      <c r="E604" s="56"/>
      <c r="F604" s="56"/>
      <c r="G604" s="56"/>
    </row>
    <row r="605" spans="2:7" s="6" customFormat="1">
      <c r="B605" s="11"/>
      <c r="C605" s="5"/>
      <c r="D605" s="45"/>
      <c r="E605" s="56"/>
      <c r="F605" s="56"/>
      <c r="G605" s="56"/>
    </row>
    <row r="606" spans="2:7" s="6" customFormat="1">
      <c r="B606" s="11"/>
      <c r="C606" s="5"/>
      <c r="D606" s="45"/>
      <c r="E606" s="56"/>
      <c r="F606" s="56"/>
      <c r="G606" s="56"/>
    </row>
    <row r="607" spans="2:7" s="6" customFormat="1">
      <c r="B607" s="11"/>
      <c r="C607" s="5"/>
      <c r="D607" s="45"/>
      <c r="E607" s="56"/>
      <c r="F607" s="56"/>
      <c r="G607" s="56"/>
    </row>
    <row r="608" spans="2:7" s="6" customFormat="1">
      <c r="B608" s="11"/>
      <c r="C608" s="5"/>
      <c r="D608" s="45"/>
      <c r="E608" s="56"/>
      <c r="F608" s="56"/>
      <c r="G608" s="56"/>
    </row>
    <row r="609" spans="2:7" s="6" customFormat="1">
      <c r="B609" s="11"/>
      <c r="C609" s="5"/>
      <c r="D609" s="45"/>
      <c r="E609" s="56"/>
      <c r="F609" s="56"/>
      <c r="G609" s="56"/>
    </row>
    <row r="610" spans="2:7" s="6" customFormat="1">
      <c r="B610" s="11"/>
      <c r="C610" s="5"/>
      <c r="D610" s="45"/>
      <c r="E610" s="56"/>
      <c r="F610" s="56"/>
      <c r="G610" s="56"/>
    </row>
    <row r="611" spans="2:7" s="6" customFormat="1">
      <c r="B611" s="11"/>
      <c r="C611" s="5"/>
      <c r="D611" s="45"/>
      <c r="E611" s="56"/>
      <c r="F611" s="56"/>
      <c r="G611" s="56"/>
    </row>
    <row r="612" spans="2:7" s="6" customFormat="1">
      <c r="B612" s="11"/>
      <c r="C612" s="5"/>
      <c r="D612" s="45"/>
      <c r="E612" s="56"/>
      <c r="F612" s="56"/>
      <c r="G612" s="56"/>
    </row>
    <row r="613" spans="2:7" s="6" customFormat="1">
      <c r="B613" s="11"/>
      <c r="C613" s="5"/>
      <c r="D613" s="45"/>
      <c r="E613" s="56"/>
      <c r="F613" s="56"/>
      <c r="G613" s="56"/>
    </row>
    <row r="614" spans="2:7" s="6" customFormat="1">
      <c r="B614" s="11"/>
      <c r="C614" s="5"/>
      <c r="D614" s="45"/>
      <c r="E614" s="56"/>
      <c r="F614" s="56"/>
      <c r="G614" s="56"/>
    </row>
    <row r="615" spans="2:7" s="6" customFormat="1">
      <c r="B615" s="11"/>
      <c r="C615" s="5"/>
      <c r="D615" s="45"/>
      <c r="E615" s="56"/>
      <c r="F615" s="56"/>
      <c r="G615" s="56"/>
    </row>
    <row r="616" spans="2:7" s="6" customFormat="1">
      <c r="B616" s="11"/>
      <c r="C616" s="5"/>
      <c r="D616" s="45"/>
      <c r="E616" s="56"/>
      <c r="F616" s="56"/>
      <c r="G616" s="56"/>
    </row>
    <row r="617" spans="2:7" s="6" customFormat="1">
      <c r="B617" s="11"/>
      <c r="C617" s="5"/>
      <c r="D617" s="45"/>
      <c r="E617" s="56"/>
      <c r="F617" s="56"/>
      <c r="G617" s="56"/>
    </row>
    <row r="618" spans="2:7" s="6" customFormat="1">
      <c r="B618" s="11"/>
      <c r="C618" s="5"/>
      <c r="D618" s="45"/>
      <c r="E618" s="56"/>
      <c r="F618" s="56"/>
      <c r="G618" s="56"/>
    </row>
    <row r="619" spans="2:7" s="6" customFormat="1">
      <c r="B619" s="11"/>
      <c r="C619" s="5"/>
      <c r="D619" s="45"/>
      <c r="E619" s="56"/>
      <c r="F619" s="56"/>
      <c r="G619" s="56"/>
    </row>
    <row r="620" spans="2:7" s="6" customFormat="1">
      <c r="B620" s="11"/>
      <c r="C620" s="5"/>
      <c r="D620" s="45"/>
      <c r="E620" s="56"/>
      <c r="F620" s="56"/>
      <c r="G620" s="56"/>
    </row>
    <row r="621" spans="2:7" s="6" customFormat="1">
      <c r="B621" s="11"/>
      <c r="C621" s="5"/>
      <c r="D621" s="45"/>
      <c r="E621" s="56"/>
      <c r="F621" s="56"/>
      <c r="G621" s="56"/>
    </row>
    <row r="622" spans="2:7" s="6" customFormat="1">
      <c r="B622" s="11"/>
      <c r="C622" s="5"/>
      <c r="D622" s="45"/>
      <c r="E622" s="56"/>
      <c r="F622" s="56"/>
      <c r="G622" s="56"/>
    </row>
    <row r="623" spans="2:7" s="6" customFormat="1">
      <c r="B623" s="11"/>
      <c r="C623" s="5"/>
      <c r="D623" s="45"/>
      <c r="E623" s="56"/>
      <c r="F623" s="56"/>
      <c r="G623" s="56"/>
    </row>
    <row r="624" spans="2:7" s="6" customFormat="1">
      <c r="B624" s="11"/>
      <c r="C624" s="5"/>
      <c r="D624" s="45"/>
      <c r="E624" s="56"/>
      <c r="F624" s="56"/>
      <c r="G624" s="56"/>
    </row>
    <row r="625" spans="2:7" s="6" customFormat="1">
      <c r="B625" s="11"/>
      <c r="C625" s="5"/>
      <c r="D625" s="45"/>
      <c r="E625" s="56"/>
      <c r="F625" s="56"/>
      <c r="G625" s="56"/>
    </row>
    <row r="626" spans="2:7" s="6" customFormat="1">
      <c r="B626" s="11"/>
      <c r="C626" s="5"/>
      <c r="D626" s="45"/>
      <c r="E626" s="56"/>
      <c r="F626" s="56"/>
      <c r="G626" s="56"/>
    </row>
    <row r="627" spans="2:7" s="6" customFormat="1">
      <c r="B627" s="11"/>
      <c r="C627" s="5"/>
      <c r="D627" s="45"/>
      <c r="E627" s="56"/>
      <c r="F627" s="56"/>
      <c r="G627" s="56"/>
    </row>
    <row r="628" spans="2:7" s="6" customFormat="1">
      <c r="B628" s="11"/>
      <c r="C628" s="5"/>
      <c r="D628" s="45"/>
      <c r="E628" s="56"/>
      <c r="F628" s="56"/>
      <c r="G628" s="56"/>
    </row>
    <row r="629" spans="2:7" s="6" customFormat="1">
      <c r="B629" s="11"/>
      <c r="C629" s="5"/>
      <c r="D629" s="45"/>
      <c r="E629" s="56"/>
      <c r="F629" s="56"/>
      <c r="G629" s="56"/>
    </row>
    <row r="630" spans="2:7" s="6" customFormat="1">
      <c r="B630" s="11"/>
      <c r="C630" s="5"/>
      <c r="D630" s="45"/>
      <c r="E630" s="56"/>
      <c r="F630" s="56"/>
      <c r="G630" s="56"/>
    </row>
    <row r="631" spans="2:7" s="6" customFormat="1">
      <c r="B631" s="11"/>
      <c r="C631" s="5"/>
      <c r="D631" s="45"/>
      <c r="E631" s="56"/>
      <c r="F631" s="56"/>
      <c r="G631" s="56"/>
    </row>
    <row r="632" spans="2:7" s="6" customFormat="1">
      <c r="B632" s="11"/>
      <c r="C632" s="5"/>
      <c r="D632" s="45"/>
      <c r="E632" s="56"/>
      <c r="F632" s="56"/>
      <c r="G632" s="56"/>
    </row>
    <row r="633" spans="2:7" s="6" customFormat="1">
      <c r="B633" s="11"/>
      <c r="C633" s="5"/>
      <c r="D633" s="45"/>
      <c r="E633" s="56"/>
      <c r="F633" s="56"/>
      <c r="G633" s="56"/>
    </row>
    <row r="634" spans="2:7" s="6" customFormat="1">
      <c r="B634" s="11"/>
      <c r="C634" s="5"/>
      <c r="D634" s="45"/>
      <c r="E634" s="56"/>
      <c r="F634" s="56"/>
      <c r="G634" s="56"/>
    </row>
    <row r="635" spans="2:7" s="6" customFormat="1">
      <c r="B635" s="11"/>
      <c r="C635" s="5"/>
      <c r="D635" s="45"/>
      <c r="E635" s="56"/>
      <c r="F635" s="56"/>
      <c r="G635" s="56"/>
    </row>
    <row r="636" spans="2:7" s="6" customFormat="1">
      <c r="B636" s="11"/>
      <c r="C636" s="5"/>
      <c r="D636" s="45"/>
      <c r="E636" s="56"/>
      <c r="F636" s="56"/>
      <c r="G636" s="56"/>
    </row>
    <row r="637" spans="2:7" s="6" customFormat="1">
      <c r="B637" s="11"/>
      <c r="C637" s="5"/>
      <c r="D637" s="45"/>
      <c r="E637" s="56"/>
      <c r="F637" s="56"/>
      <c r="G637" s="56"/>
    </row>
    <row r="638" spans="2:7" s="6" customFormat="1">
      <c r="B638" s="11"/>
      <c r="C638" s="5"/>
      <c r="D638" s="45"/>
      <c r="E638" s="56"/>
      <c r="F638" s="56"/>
      <c r="G638" s="56"/>
    </row>
    <row r="639" spans="2:7" s="6" customFormat="1">
      <c r="B639" s="11"/>
      <c r="C639" s="5"/>
      <c r="D639" s="45"/>
      <c r="E639" s="56"/>
      <c r="F639" s="56"/>
      <c r="G639" s="56"/>
    </row>
    <row r="640" spans="2:7" s="6" customFormat="1">
      <c r="B640" s="11"/>
      <c r="C640" s="5"/>
      <c r="D640" s="45"/>
      <c r="E640" s="56"/>
      <c r="F640" s="56"/>
      <c r="G640" s="56"/>
    </row>
    <row r="641" spans="2:7" s="6" customFormat="1">
      <c r="B641" s="11"/>
      <c r="C641" s="5"/>
      <c r="D641" s="45"/>
      <c r="E641" s="56"/>
      <c r="F641" s="56"/>
      <c r="G641" s="56"/>
    </row>
    <row r="642" spans="2:7" s="6" customFormat="1">
      <c r="B642" s="11"/>
      <c r="C642" s="5"/>
      <c r="D642" s="45"/>
      <c r="E642" s="56"/>
      <c r="F642" s="56"/>
      <c r="G642" s="56"/>
    </row>
    <row r="643" spans="2:7" s="6" customFormat="1">
      <c r="B643" s="11"/>
      <c r="C643" s="5"/>
      <c r="D643" s="45"/>
      <c r="E643" s="56"/>
      <c r="F643" s="56"/>
      <c r="G643" s="56"/>
    </row>
    <row r="644" spans="2:7" s="6" customFormat="1">
      <c r="B644" s="11"/>
      <c r="C644" s="5"/>
      <c r="D644" s="45"/>
      <c r="E644" s="56"/>
      <c r="F644" s="56"/>
      <c r="G644" s="56"/>
    </row>
    <row r="645" spans="2:7" s="6" customFormat="1">
      <c r="B645" s="11"/>
      <c r="C645" s="5"/>
      <c r="D645" s="45"/>
      <c r="E645" s="56"/>
      <c r="F645" s="56"/>
      <c r="G645" s="56"/>
    </row>
    <row r="646" spans="2:7" s="6" customFormat="1">
      <c r="B646" s="11"/>
      <c r="C646" s="5"/>
      <c r="D646" s="45"/>
      <c r="E646" s="56"/>
      <c r="F646" s="56"/>
      <c r="G646" s="56"/>
    </row>
    <row r="647" spans="2:7" s="6" customFormat="1">
      <c r="B647" s="11"/>
      <c r="C647" s="5"/>
      <c r="D647" s="45"/>
      <c r="E647" s="56"/>
      <c r="F647" s="56"/>
      <c r="G647" s="56"/>
    </row>
    <row r="648" spans="2:7" s="6" customFormat="1">
      <c r="B648" s="11"/>
      <c r="C648" s="5"/>
      <c r="D648" s="45"/>
      <c r="E648" s="56"/>
      <c r="F648" s="56"/>
      <c r="G648" s="56"/>
    </row>
    <row r="649" spans="2:7" s="6" customFormat="1">
      <c r="B649" s="11"/>
      <c r="C649" s="5"/>
      <c r="D649" s="45"/>
      <c r="E649" s="56"/>
      <c r="F649" s="56"/>
      <c r="G649" s="56"/>
    </row>
    <row r="650" spans="2:7" s="6" customFormat="1">
      <c r="B650" s="11"/>
      <c r="C650" s="5"/>
      <c r="D650" s="45"/>
      <c r="E650" s="56"/>
      <c r="F650" s="56"/>
      <c r="G650" s="56"/>
    </row>
    <row r="651" spans="2:7" s="6" customFormat="1">
      <c r="B651" s="11"/>
      <c r="C651" s="5"/>
      <c r="D651" s="45"/>
      <c r="E651" s="56"/>
      <c r="F651" s="56"/>
      <c r="G651" s="56"/>
    </row>
    <row r="652" spans="2:7" s="6" customFormat="1">
      <c r="B652" s="11"/>
      <c r="C652" s="5"/>
      <c r="D652" s="45"/>
      <c r="E652" s="56"/>
      <c r="F652" s="56"/>
      <c r="G652" s="56"/>
    </row>
    <row r="653" spans="2:7" s="6" customFormat="1">
      <c r="B653" s="11"/>
      <c r="C653" s="5"/>
      <c r="D653" s="45"/>
      <c r="E653" s="56"/>
      <c r="F653" s="56"/>
      <c r="G653" s="56"/>
    </row>
    <row r="654" spans="2:7" s="6" customFormat="1">
      <c r="B654" s="11"/>
      <c r="C654" s="5"/>
      <c r="D654" s="45"/>
      <c r="E654" s="56"/>
      <c r="F654" s="56"/>
      <c r="G654" s="56"/>
    </row>
    <row r="655" spans="2:7" s="6" customFormat="1">
      <c r="B655" s="11"/>
      <c r="C655" s="5"/>
      <c r="D655" s="45"/>
      <c r="E655" s="56"/>
      <c r="F655" s="56"/>
      <c r="G655" s="56"/>
    </row>
    <row r="656" spans="2:7" s="6" customFormat="1">
      <c r="B656" s="11"/>
      <c r="C656" s="5"/>
      <c r="D656" s="45"/>
      <c r="E656" s="56"/>
      <c r="F656" s="56"/>
      <c r="G656" s="56"/>
    </row>
    <row r="657" spans="2:7" s="6" customFormat="1">
      <c r="B657" s="11"/>
      <c r="C657" s="5"/>
      <c r="D657" s="45"/>
      <c r="E657" s="56"/>
      <c r="F657" s="56"/>
      <c r="G657" s="56"/>
    </row>
    <row r="658" spans="2:7" s="6" customFormat="1">
      <c r="B658" s="11"/>
      <c r="C658" s="5"/>
      <c r="D658" s="45"/>
      <c r="E658" s="56"/>
      <c r="F658" s="56"/>
      <c r="G658" s="56"/>
    </row>
    <row r="659" spans="2:7" s="6" customFormat="1">
      <c r="B659" s="11"/>
      <c r="C659" s="5"/>
      <c r="D659" s="45"/>
      <c r="E659" s="56"/>
      <c r="F659" s="56"/>
      <c r="G659" s="56"/>
    </row>
    <row r="660" spans="2:7" s="6" customFormat="1">
      <c r="B660" s="11"/>
      <c r="C660" s="5"/>
      <c r="D660" s="45"/>
      <c r="E660" s="56"/>
      <c r="F660" s="56"/>
      <c r="G660" s="56"/>
    </row>
    <row r="661" spans="2:7" s="6" customFormat="1">
      <c r="B661" s="11"/>
      <c r="C661" s="5"/>
      <c r="D661" s="45"/>
      <c r="E661" s="56"/>
      <c r="F661" s="56"/>
      <c r="G661" s="56"/>
    </row>
    <row r="662" spans="2:7" s="6" customFormat="1">
      <c r="B662" s="11"/>
      <c r="C662" s="5"/>
      <c r="D662" s="45"/>
      <c r="E662" s="56"/>
      <c r="F662" s="56"/>
      <c r="G662" s="56"/>
    </row>
    <row r="663" spans="2:7" s="6" customFormat="1">
      <c r="B663" s="11"/>
      <c r="C663" s="5"/>
      <c r="D663" s="45"/>
      <c r="E663" s="56"/>
      <c r="F663" s="56"/>
      <c r="G663" s="56"/>
    </row>
    <row r="664" spans="2:7" s="6" customFormat="1">
      <c r="B664" s="11"/>
      <c r="C664" s="5"/>
      <c r="D664" s="45"/>
      <c r="E664" s="56"/>
      <c r="F664" s="56"/>
      <c r="G664" s="56"/>
    </row>
    <row r="665" spans="2:7" s="6" customFormat="1">
      <c r="B665" s="11"/>
      <c r="C665" s="5"/>
      <c r="D665" s="45"/>
      <c r="E665" s="56"/>
      <c r="F665" s="56"/>
      <c r="G665" s="56"/>
    </row>
    <row r="666" spans="2:7" s="6" customFormat="1">
      <c r="B666" s="11"/>
      <c r="C666" s="5"/>
      <c r="D666" s="45"/>
      <c r="E666" s="56"/>
      <c r="F666" s="56"/>
      <c r="G666" s="56"/>
    </row>
    <row r="667" spans="2:7" s="6" customFormat="1">
      <c r="B667" s="11"/>
      <c r="C667" s="5"/>
      <c r="D667" s="45"/>
      <c r="E667" s="56"/>
      <c r="F667" s="56"/>
      <c r="G667" s="56"/>
    </row>
    <row r="668" spans="2:7" s="6" customFormat="1">
      <c r="B668" s="11"/>
      <c r="C668" s="5"/>
      <c r="D668" s="45"/>
      <c r="E668" s="56"/>
      <c r="F668" s="56"/>
      <c r="G668" s="56"/>
    </row>
    <row r="669" spans="2:7" s="6" customFormat="1">
      <c r="B669" s="11"/>
      <c r="C669" s="5"/>
      <c r="D669" s="45"/>
      <c r="E669" s="56"/>
      <c r="F669" s="56"/>
      <c r="G669" s="56"/>
    </row>
    <row r="670" spans="2:7" s="6" customFormat="1">
      <c r="B670" s="11"/>
      <c r="C670" s="5"/>
      <c r="D670" s="45"/>
      <c r="E670" s="56"/>
      <c r="F670" s="56"/>
      <c r="G670" s="56"/>
    </row>
    <row r="671" spans="2:7" s="6" customFormat="1">
      <c r="B671" s="11"/>
      <c r="C671" s="5"/>
      <c r="D671" s="45"/>
      <c r="E671" s="56"/>
      <c r="F671" s="56"/>
      <c r="G671" s="56"/>
    </row>
    <row r="672" spans="2:7" s="6" customFormat="1">
      <c r="B672" s="11"/>
      <c r="C672" s="5"/>
      <c r="D672" s="45"/>
      <c r="E672" s="56"/>
      <c r="F672" s="56"/>
      <c r="G672" s="56"/>
    </row>
    <row r="673" spans="2:7" s="6" customFormat="1">
      <c r="B673" s="11"/>
      <c r="C673" s="5"/>
      <c r="D673" s="45"/>
      <c r="E673" s="56"/>
      <c r="F673" s="56"/>
      <c r="G673" s="56"/>
    </row>
    <row r="674" spans="2:7" s="6" customFormat="1">
      <c r="B674" s="11"/>
      <c r="C674" s="5"/>
      <c r="D674" s="45"/>
      <c r="E674" s="56"/>
      <c r="F674" s="56"/>
      <c r="G674" s="56"/>
    </row>
    <row r="675" spans="2:7" s="6" customFormat="1">
      <c r="B675" s="11"/>
      <c r="C675" s="5"/>
      <c r="D675" s="45"/>
      <c r="E675" s="56"/>
      <c r="F675" s="56"/>
      <c r="G675" s="56"/>
    </row>
    <row r="676" spans="2:7" s="6" customFormat="1">
      <c r="B676" s="11"/>
      <c r="C676" s="5"/>
      <c r="D676" s="45"/>
      <c r="E676" s="56"/>
      <c r="F676" s="56"/>
      <c r="G676" s="56"/>
    </row>
    <row r="677" spans="2:7" s="6" customFormat="1">
      <c r="B677" s="11"/>
      <c r="C677" s="5"/>
      <c r="D677" s="45"/>
      <c r="E677" s="56"/>
      <c r="F677" s="56"/>
      <c r="G677" s="56"/>
    </row>
    <row r="678" spans="2:7" s="6" customFormat="1">
      <c r="B678" s="11"/>
      <c r="C678" s="5"/>
      <c r="D678" s="45"/>
      <c r="E678" s="56"/>
      <c r="F678" s="56"/>
      <c r="G678" s="56"/>
    </row>
    <row r="679" spans="2:7" s="6" customFormat="1">
      <c r="B679" s="11"/>
      <c r="C679" s="5"/>
      <c r="D679" s="45"/>
      <c r="E679" s="56"/>
      <c r="F679" s="56"/>
      <c r="G679" s="56"/>
    </row>
    <row r="680" spans="2:7" s="6" customFormat="1">
      <c r="B680" s="11"/>
      <c r="C680" s="5"/>
      <c r="D680" s="45"/>
      <c r="E680" s="56"/>
      <c r="F680" s="56"/>
      <c r="G680" s="56"/>
    </row>
    <row r="681" spans="2:7" s="6" customFormat="1">
      <c r="B681" s="11"/>
      <c r="C681" s="5"/>
      <c r="D681" s="45"/>
      <c r="E681" s="56"/>
      <c r="F681" s="56"/>
      <c r="G681" s="56"/>
    </row>
    <row r="682" spans="2:7" s="6" customFormat="1">
      <c r="B682" s="11"/>
      <c r="C682" s="5"/>
      <c r="D682" s="45"/>
      <c r="E682" s="56"/>
      <c r="F682" s="56"/>
      <c r="G682" s="56"/>
    </row>
    <row r="683" spans="2:7" s="6" customFormat="1">
      <c r="B683" s="11"/>
      <c r="C683" s="5"/>
      <c r="D683" s="45"/>
      <c r="E683" s="56"/>
      <c r="F683" s="56"/>
      <c r="G683" s="56"/>
    </row>
    <row r="684" spans="2:7" s="6" customFormat="1">
      <c r="B684" s="11"/>
      <c r="C684" s="5"/>
      <c r="D684" s="45"/>
      <c r="E684" s="56"/>
      <c r="F684" s="56"/>
      <c r="G684" s="56"/>
    </row>
    <row r="685" spans="2:7" s="6" customFormat="1">
      <c r="B685" s="11"/>
      <c r="C685" s="5"/>
      <c r="D685" s="45"/>
      <c r="E685" s="56"/>
      <c r="F685" s="56"/>
      <c r="G685" s="56"/>
    </row>
    <row r="686" spans="2:7" s="6" customFormat="1">
      <c r="B686" s="11"/>
      <c r="C686" s="5"/>
      <c r="D686" s="45"/>
      <c r="E686" s="56"/>
      <c r="F686" s="56"/>
      <c r="G686" s="56"/>
    </row>
    <row r="687" spans="2:7" s="6" customFormat="1">
      <c r="B687" s="11"/>
      <c r="C687" s="5"/>
      <c r="D687" s="45"/>
      <c r="E687" s="56"/>
      <c r="F687" s="56"/>
      <c r="G687" s="56"/>
    </row>
    <row r="688" spans="2:7" s="6" customFormat="1">
      <c r="B688" s="11"/>
      <c r="C688" s="5"/>
      <c r="D688" s="45"/>
      <c r="E688" s="56"/>
      <c r="F688" s="56"/>
      <c r="G688" s="56"/>
    </row>
    <row r="689" spans="2:7" s="6" customFormat="1">
      <c r="B689" s="11"/>
      <c r="C689" s="5"/>
      <c r="D689" s="45"/>
      <c r="E689" s="56"/>
      <c r="F689" s="56"/>
      <c r="G689" s="56"/>
    </row>
    <row r="690" spans="2:7" s="6" customFormat="1">
      <c r="B690" s="11"/>
      <c r="C690" s="5"/>
      <c r="D690" s="45"/>
      <c r="E690" s="56"/>
      <c r="F690" s="56"/>
      <c r="G690" s="56"/>
    </row>
    <row r="691" spans="2:7" s="6" customFormat="1">
      <c r="B691" s="11"/>
      <c r="C691" s="5"/>
      <c r="D691" s="45"/>
      <c r="E691" s="56"/>
      <c r="F691" s="56"/>
      <c r="G691" s="56"/>
    </row>
    <row r="692" spans="2:7" s="6" customFormat="1">
      <c r="B692" s="11"/>
      <c r="C692" s="5"/>
      <c r="D692" s="45"/>
      <c r="E692" s="56"/>
      <c r="F692" s="56"/>
      <c r="G692" s="56"/>
    </row>
    <row r="693" spans="2:7" s="6" customFormat="1">
      <c r="B693" s="11"/>
      <c r="C693" s="5"/>
      <c r="D693" s="45"/>
      <c r="E693" s="56"/>
      <c r="F693" s="56"/>
      <c r="G693" s="56"/>
    </row>
    <row r="694" spans="2:7" s="6" customFormat="1">
      <c r="B694" s="11"/>
      <c r="C694" s="5"/>
      <c r="D694" s="45"/>
      <c r="E694" s="56"/>
      <c r="F694" s="56"/>
      <c r="G694" s="56"/>
    </row>
    <row r="695" spans="2:7" s="6" customFormat="1">
      <c r="C695" s="5"/>
      <c r="D695" s="45"/>
      <c r="E695" s="56"/>
      <c r="F695" s="56"/>
      <c r="G695" s="56"/>
    </row>
    <row r="696" spans="2:7" s="6" customFormat="1">
      <c r="C696" s="5"/>
      <c r="D696" s="45"/>
      <c r="E696" s="56"/>
      <c r="F696" s="56"/>
      <c r="G696" s="56"/>
    </row>
    <row r="697" spans="2:7" s="6" customFormat="1">
      <c r="C697" s="5"/>
      <c r="D697" s="45"/>
      <c r="E697" s="56"/>
      <c r="F697" s="56"/>
      <c r="G697" s="56"/>
    </row>
    <row r="698" spans="2:7" s="6" customFormat="1">
      <c r="C698" s="5"/>
      <c r="D698" s="45"/>
      <c r="E698" s="56"/>
      <c r="F698" s="56"/>
      <c r="G698" s="56"/>
    </row>
    <row r="699" spans="2:7" s="6" customFormat="1">
      <c r="C699" s="5"/>
      <c r="D699" s="45"/>
      <c r="E699" s="56"/>
      <c r="F699" s="56"/>
      <c r="G699" s="56"/>
    </row>
    <row r="700" spans="2:7" s="6" customFormat="1">
      <c r="C700" s="5"/>
      <c r="D700" s="45"/>
      <c r="E700" s="56"/>
      <c r="F700" s="56"/>
      <c r="G700" s="56"/>
    </row>
    <row r="701" spans="2:7" s="6" customFormat="1">
      <c r="C701" s="5"/>
      <c r="D701" s="45"/>
      <c r="E701" s="56"/>
      <c r="F701" s="56"/>
      <c r="G701" s="56"/>
    </row>
    <row r="702" spans="2:7" s="6" customFormat="1">
      <c r="C702" s="5"/>
      <c r="D702" s="45"/>
      <c r="E702" s="56"/>
      <c r="F702" s="56"/>
      <c r="G702" s="56"/>
    </row>
    <row r="703" spans="2:7" s="6" customFormat="1">
      <c r="C703" s="5"/>
      <c r="D703" s="45"/>
      <c r="E703" s="56"/>
      <c r="F703" s="56"/>
      <c r="G703" s="56"/>
    </row>
    <row r="704" spans="2:7" s="6" customFormat="1">
      <c r="C704" s="5"/>
      <c r="D704" s="45"/>
      <c r="E704" s="56"/>
      <c r="F704" s="56"/>
      <c r="G704" s="56"/>
    </row>
    <row r="705" spans="2:7" s="6" customFormat="1">
      <c r="C705" s="5"/>
      <c r="D705" s="45"/>
      <c r="E705" s="56"/>
      <c r="F705" s="56"/>
      <c r="G705" s="56"/>
    </row>
    <row r="706" spans="2:7" s="6" customFormat="1">
      <c r="C706" s="5"/>
      <c r="D706" s="45"/>
      <c r="E706" s="56"/>
      <c r="F706" s="56"/>
      <c r="G706" s="56"/>
    </row>
    <row r="707" spans="2:7" s="6" customFormat="1">
      <c r="C707" s="5"/>
      <c r="D707" s="45"/>
      <c r="E707" s="56"/>
      <c r="F707" s="56"/>
      <c r="G707" s="56"/>
    </row>
    <row r="708" spans="2:7" s="6" customFormat="1">
      <c r="C708" s="5"/>
      <c r="D708" s="45"/>
      <c r="E708" s="56"/>
      <c r="F708" s="56"/>
      <c r="G708" s="56"/>
    </row>
    <row r="709" spans="2:7" s="6" customFormat="1">
      <c r="C709" s="5"/>
      <c r="D709" s="45"/>
      <c r="E709" s="56"/>
      <c r="F709" s="56"/>
      <c r="G709" s="56"/>
    </row>
    <row r="710" spans="2:7" s="6" customFormat="1">
      <c r="C710" s="5"/>
      <c r="D710" s="45"/>
      <c r="E710" s="56"/>
      <c r="F710" s="56"/>
      <c r="G710" s="56"/>
    </row>
    <row r="711" spans="2:7" s="6" customFormat="1">
      <c r="C711" s="5"/>
      <c r="D711" s="45"/>
      <c r="E711" s="56"/>
      <c r="F711" s="56"/>
      <c r="G711" s="56"/>
    </row>
    <row r="712" spans="2:7" s="6" customFormat="1">
      <c r="C712" s="5"/>
      <c r="D712" s="45"/>
      <c r="E712" s="56"/>
      <c r="F712" s="56"/>
      <c r="G712" s="56"/>
    </row>
    <row r="713" spans="2:7" s="6" customFormat="1">
      <c r="C713" s="5"/>
      <c r="D713" s="45"/>
      <c r="E713" s="56"/>
      <c r="F713" s="56"/>
      <c r="G713" s="56"/>
    </row>
    <row r="714" spans="2:7" s="6" customFormat="1">
      <c r="C714" s="5"/>
      <c r="D714" s="45"/>
      <c r="E714" s="56"/>
      <c r="F714" s="56"/>
      <c r="G714" s="56"/>
    </row>
    <row r="715" spans="2:7" s="6" customFormat="1">
      <c r="B715" s="1"/>
      <c r="C715" s="2"/>
      <c r="D715" s="47"/>
      <c r="E715" s="56"/>
      <c r="F715" s="56"/>
      <c r="G715" s="56"/>
    </row>
    <row r="716" spans="2:7" s="6" customFormat="1">
      <c r="B716" s="1"/>
      <c r="C716" s="2"/>
      <c r="D716" s="47"/>
      <c r="E716" s="56"/>
      <c r="F716" s="56"/>
      <c r="G716" s="56"/>
    </row>
    <row r="717" spans="2:7" s="6" customFormat="1">
      <c r="B717" s="1"/>
      <c r="C717" s="2"/>
      <c r="D717" s="47"/>
      <c r="E717" s="56"/>
      <c r="F717" s="56"/>
      <c r="G717" s="56"/>
    </row>
    <row r="718" spans="2:7" s="6" customFormat="1">
      <c r="B718" s="1"/>
      <c r="C718" s="2"/>
      <c r="D718" s="47"/>
      <c r="E718" s="56"/>
      <c r="F718" s="56"/>
      <c r="G718" s="56"/>
    </row>
    <row r="719" spans="2:7" s="6" customFormat="1">
      <c r="B719" s="1"/>
      <c r="C719" s="2"/>
      <c r="D719" s="47"/>
      <c r="E719" s="56"/>
      <c r="F719" s="56"/>
      <c r="G719" s="56"/>
    </row>
    <row r="720" spans="2:7" s="6" customFormat="1">
      <c r="B720" s="1"/>
      <c r="C720" s="2"/>
      <c r="D720" s="47"/>
      <c r="E720" s="56"/>
      <c r="F720" s="56"/>
      <c r="G720" s="56"/>
    </row>
    <row r="721" spans="2:7" s="6" customFormat="1">
      <c r="B721" s="1"/>
      <c r="C721" s="2"/>
      <c r="D721" s="47"/>
      <c r="E721" s="56"/>
      <c r="F721" s="56"/>
      <c r="G721" s="56"/>
    </row>
    <row r="722" spans="2:7" s="6" customFormat="1">
      <c r="B722" s="1"/>
      <c r="C722" s="2"/>
      <c r="D722" s="47"/>
      <c r="E722" s="56"/>
      <c r="F722" s="56"/>
      <c r="G722" s="56"/>
    </row>
  </sheetData>
  <sheetProtection algorithmName="SHA-512" hashValue="yGBJb+WyWNDfoKGaqOxycHRI+UFockp6WM0qA/SeOMUVamJjPMJ46nIrjvzAQRTmYtAJ58oK+B56PKDmWv5UUQ==" saltValue="7ccjentMkl67mcTK1HNZXQ==" spinCount="100000" sheet="1" objects="1" scenarios="1"/>
  <mergeCells count="2">
    <mergeCell ref="B3:C3"/>
    <mergeCell ref="C1:D1"/>
  </mergeCells>
  <pageMargins left="0.7" right="0.7" top="0.75" bottom="0.75" header="0.3" footer="0.3"/>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H1124"/>
  <sheetViews>
    <sheetView zoomScale="85" zoomScaleNormal="85" zoomScalePageLayoutView="85" workbookViewId="0">
      <selection activeCell="A3" sqref="A3"/>
    </sheetView>
  </sheetViews>
  <sheetFormatPr defaultColWidth="8.85546875" defaultRowHeight="15"/>
  <cols>
    <col min="2" max="2" width="21.7109375" style="50" customWidth="1"/>
    <col min="3" max="3" width="21.7109375" style="35" customWidth="1"/>
    <col min="4" max="4" width="45.7109375" style="70" customWidth="1"/>
  </cols>
  <sheetData>
    <row r="1" spans="2:8" ht="36.6" customHeight="1">
      <c r="B1" s="87"/>
      <c r="C1" s="406" t="s">
        <v>235</v>
      </c>
      <c r="D1" s="406"/>
      <c r="E1" s="406"/>
      <c r="F1" s="406"/>
      <c r="G1" s="69"/>
      <c r="H1" s="69"/>
    </row>
    <row r="2" spans="2:8">
      <c r="B2" s="88" t="s">
        <v>13</v>
      </c>
      <c r="C2" s="89">
        <f>C973</f>
        <v>37920.269999999982</v>
      </c>
      <c r="D2" s="90"/>
      <c r="E2" s="91"/>
      <c r="F2" s="91"/>
      <c r="G2" s="73"/>
      <c r="H2" s="73"/>
    </row>
    <row r="3" spans="2:8">
      <c r="B3" s="92"/>
      <c r="C3" s="93"/>
      <c r="D3" s="90"/>
      <c r="E3" s="91"/>
      <c r="F3" s="91"/>
    </row>
    <row r="4" spans="2:8">
      <c r="B4" s="94" t="s">
        <v>9</v>
      </c>
      <c r="C4" s="95" t="s">
        <v>10</v>
      </c>
      <c r="D4" s="96" t="s">
        <v>11</v>
      </c>
      <c r="E4" s="91"/>
      <c r="F4" s="91"/>
      <c r="G4" s="73"/>
      <c r="H4" s="73"/>
    </row>
    <row r="5" spans="2:8">
      <c r="B5" s="186">
        <v>42646</v>
      </c>
      <c r="C5" s="182">
        <v>360</v>
      </c>
      <c r="D5" s="178" t="s">
        <v>2022</v>
      </c>
      <c r="E5" s="91"/>
      <c r="F5" s="91"/>
      <c r="G5" s="73"/>
      <c r="H5" s="73"/>
    </row>
    <row r="6" spans="2:8">
      <c r="B6" s="186">
        <v>42646</v>
      </c>
      <c r="C6" s="182">
        <v>0.54</v>
      </c>
      <c r="D6" s="178" t="s">
        <v>2023</v>
      </c>
      <c r="E6" s="91"/>
      <c r="F6" s="91"/>
      <c r="G6" s="73"/>
      <c r="H6" s="73"/>
    </row>
    <row r="7" spans="2:8">
      <c r="B7" s="186">
        <v>42646</v>
      </c>
      <c r="C7" s="182">
        <v>0.12</v>
      </c>
      <c r="D7" s="178" t="s">
        <v>2023</v>
      </c>
      <c r="E7" s="91"/>
      <c r="F7" s="91"/>
      <c r="G7" s="73"/>
      <c r="H7" s="73"/>
    </row>
    <row r="8" spans="2:8" s="73" customFormat="1">
      <c r="B8" s="186">
        <v>42646</v>
      </c>
      <c r="C8" s="182">
        <v>0.14000000000000001</v>
      </c>
      <c r="D8" s="178" t="s">
        <v>2024</v>
      </c>
      <c r="E8" s="91"/>
      <c r="F8" s="91"/>
    </row>
    <row r="9" spans="2:8" s="73" customFormat="1">
      <c r="B9" s="186">
        <v>42646</v>
      </c>
      <c r="C9" s="182">
        <v>0.27</v>
      </c>
      <c r="D9" s="178" t="s">
        <v>2025</v>
      </c>
      <c r="E9" s="91"/>
      <c r="F9" s="91"/>
    </row>
    <row r="10" spans="2:8" s="73" customFormat="1">
      <c r="B10" s="186">
        <v>42646</v>
      </c>
      <c r="C10" s="182">
        <v>0.06</v>
      </c>
      <c r="D10" s="178" t="s">
        <v>2026</v>
      </c>
      <c r="E10" s="91"/>
      <c r="F10" s="91"/>
    </row>
    <row r="11" spans="2:8" s="73" customFormat="1">
      <c r="B11" s="186">
        <v>42646</v>
      </c>
      <c r="C11" s="182">
        <v>0.03</v>
      </c>
      <c r="D11" s="178" t="s">
        <v>2026</v>
      </c>
      <c r="E11" s="91"/>
      <c r="F11" s="91"/>
    </row>
    <row r="12" spans="2:8" s="73" customFormat="1">
      <c r="B12" s="186">
        <v>42646</v>
      </c>
      <c r="C12" s="182">
        <v>0.84</v>
      </c>
      <c r="D12" s="178" t="s">
        <v>2027</v>
      </c>
      <c r="E12" s="91"/>
      <c r="F12" s="91"/>
    </row>
    <row r="13" spans="2:8" s="73" customFormat="1">
      <c r="B13" s="186">
        <v>42646</v>
      </c>
      <c r="C13" s="182">
        <v>0.49</v>
      </c>
      <c r="D13" s="178" t="s">
        <v>2028</v>
      </c>
      <c r="E13" s="91"/>
      <c r="F13" s="91"/>
    </row>
    <row r="14" spans="2:8">
      <c r="B14" s="186">
        <v>42646</v>
      </c>
      <c r="C14" s="182">
        <v>0.03</v>
      </c>
      <c r="D14" s="178" t="s">
        <v>2029</v>
      </c>
      <c r="E14" s="91"/>
      <c r="F14" s="91"/>
      <c r="G14" s="73"/>
      <c r="H14" s="73"/>
    </row>
    <row r="15" spans="2:8">
      <c r="B15" s="186">
        <v>42646</v>
      </c>
      <c r="C15" s="182">
        <v>0.36</v>
      </c>
      <c r="D15" s="178" t="s">
        <v>2030</v>
      </c>
      <c r="E15" s="91"/>
      <c r="F15" s="91"/>
      <c r="G15" s="73"/>
      <c r="H15" s="73"/>
    </row>
    <row r="16" spans="2:8">
      <c r="B16" s="186">
        <v>42646</v>
      </c>
      <c r="C16" s="182">
        <v>0.03</v>
      </c>
      <c r="D16" s="178" t="s">
        <v>2031</v>
      </c>
      <c r="E16" s="91"/>
      <c r="F16" s="91"/>
      <c r="G16" s="73"/>
      <c r="H16" s="73"/>
    </row>
    <row r="17" spans="2:8">
      <c r="B17" s="186">
        <v>42646</v>
      </c>
      <c r="C17" s="182">
        <v>200</v>
      </c>
      <c r="D17" s="178" t="s">
        <v>2032</v>
      </c>
      <c r="E17" s="97"/>
      <c r="F17" s="91"/>
      <c r="G17" s="73"/>
      <c r="H17" s="73"/>
    </row>
    <row r="18" spans="2:8">
      <c r="B18" s="186">
        <v>42646</v>
      </c>
      <c r="C18" s="182">
        <v>0.02</v>
      </c>
      <c r="D18" s="178" t="s">
        <v>2033</v>
      </c>
      <c r="E18" s="97"/>
      <c r="F18" s="91"/>
      <c r="G18" s="73"/>
      <c r="H18" s="73"/>
    </row>
    <row r="19" spans="2:8">
      <c r="B19" s="186">
        <v>42646</v>
      </c>
      <c r="C19" s="182">
        <v>0.01</v>
      </c>
      <c r="D19" s="178" t="s">
        <v>2034</v>
      </c>
      <c r="E19" s="97"/>
      <c r="F19" s="91"/>
      <c r="G19" s="73"/>
      <c r="H19" s="73"/>
    </row>
    <row r="20" spans="2:8">
      <c r="B20" s="186">
        <v>42646</v>
      </c>
      <c r="C20" s="182">
        <v>0.03</v>
      </c>
      <c r="D20" s="178" t="s">
        <v>2035</v>
      </c>
      <c r="E20" s="97"/>
      <c r="F20" s="91"/>
      <c r="G20" s="73"/>
      <c r="H20" s="73"/>
    </row>
    <row r="21" spans="2:8">
      <c r="B21" s="186">
        <v>42646</v>
      </c>
      <c r="C21" s="182">
        <v>0.01</v>
      </c>
      <c r="D21" s="178" t="s">
        <v>2034</v>
      </c>
      <c r="E21" s="97"/>
      <c r="F21" s="91"/>
      <c r="G21" s="73"/>
      <c r="H21" s="73"/>
    </row>
    <row r="22" spans="2:8" s="73" customFormat="1">
      <c r="B22" s="186">
        <v>42646</v>
      </c>
      <c r="C22" s="182">
        <v>7.0000000000000007E-2</v>
      </c>
      <c r="D22" s="178" t="s">
        <v>2036</v>
      </c>
      <c r="E22" s="97"/>
      <c r="F22" s="91"/>
    </row>
    <row r="23" spans="2:8" s="73" customFormat="1">
      <c r="B23" s="186">
        <v>42646</v>
      </c>
      <c r="C23" s="182">
        <v>0.85</v>
      </c>
      <c r="D23" s="178" t="s">
        <v>2037</v>
      </c>
      <c r="E23" s="97"/>
      <c r="F23" s="91"/>
    </row>
    <row r="24" spans="2:8" s="73" customFormat="1">
      <c r="B24" s="186">
        <v>42646</v>
      </c>
      <c r="C24" s="182">
        <v>1.03</v>
      </c>
      <c r="D24" s="178" t="s">
        <v>2038</v>
      </c>
      <c r="E24" s="97"/>
      <c r="F24" s="91"/>
    </row>
    <row r="25" spans="2:8" s="73" customFormat="1">
      <c r="B25" s="186">
        <v>42646</v>
      </c>
      <c r="C25" s="182">
        <v>4.88</v>
      </c>
      <c r="D25" s="178" t="s">
        <v>2039</v>
      </c>
      <c r="E25" s="97"/>
      <c r="F25" s="91"/>
    </row>
    <row r="26" spans="2:8" s="73" customFormat="1">
      <c r="B26" s="186">
        <v>42646</v>
      </c>
      <c r="C26" s="182">
        <v>0.62</v>
      </c>
      <c r="D26" s="178" t="s">
        <v>2040</v>
      </c>
      <c r="E26" s="97"/>
      <c r="F26" s="91"/>
    </row>
    <row r="27" spans="2:8" s="73" customFormat="1">
      <c r="B27" s="186">
        <v>42646</v>
      </c>
      <c r="C27" s="182">
        <v>0.3</v>
      </c>
      <c r="D27" s="178" t="s">
        <v>2041</v>
      </c>
      <c r="E27" s="97"/>
      <c r="F27" s="91"/>
    </row>
    <row r="28" spans="2:8" s="73" customFormat="1">
      <c r="B28" s="186">
        <v>42646</v>
      </c>
      <c r="C28" s="182">
        <v>0.41</v>
      </c>
      <c r="D28" s="178" t="s">
        <v>2042</v>
      </c>
      <c r="E28" s="97"/>
      <c r="F28" s="91"/>
    </row>
    <row r="29" spans="2:8" s="73" customFormat="1">
      <c r="B29" s="186">
        <v>42646</v>
      </c>
      <c r="C29" s="182">
        <v>0.25</v>
      </c>
      <c r="D29" s="178" t="s">
        <v>2043</v>
      </c>
      <c r="E29" s="97"/>
      <c r="F29" s="91"/>
    </row>
    <row r="30" spans="2:8" s="73" customFormat="1">
      <c r="B30" s="186">
        <v>42646</v>
      </c>
      <c r="C30" s="182">
        <v>0.03</v>
      </c>
      <c r="D30" s="178" t="s">
        <v>2044</v>
      </c>
      <c r="E30" s="97"/>
      <c r="F30" s="91"/>
    </row>
    <row r="31" spans="2:8" s="73" customFormat="1">
      <c r="B31" s="186">
        <v>42646</v>
      </c>
      <c r="C31" s="182">
        <v>0.2</v>
      </c>
      <c r="D31" s="178" t="s">
        <v>2045</v>
      </c>
      <c r="E31" s="97"/>
      <c r="F31" s="91"/>
    </row>
    <row r="32" spans="2:8" s="73" customFormat="1">
      <c r="B32" s="186">
        <v>42646</v>
      </c>
      <c r="C32" s="182">
        <v>1.93</v>
      </c>
      <c r="D32" s="178" t="s">
        <v>2046</v>
      </c>
      <c r="E32" s="97"/>
      <c r="F32" s="91"/>
    </row>
    <row r="33" spans="2:6" s="73" customFormat="1">
      <c r="B33" s="186">
        <v>42646</v>
      </c>
      <c r="C33" s="182">
        <v>62.82</v>
      </c>
      <c r="D33" s="178" t="s">
        <v>2047</v>
      </c>
      <c r="E33" s="97"/>
      <c r="F33" s="91"/>
    </row>
    <row r="34" spans="2:6" s="73" customFormat="1">
      <c r="B34" s="186">
        <v>42646</v>
      </c>
      <c r="C34" s="182">
        <v>41.88</v>
      </c>
      <c r="D34" s="178" t="s">
        <v>2048</v>
      </c>
      <c r="E34" s="97"/>
      <c r="F34" s="91"/>
    </row>
    <row r="35" spans="2:6" s="73" customFormat="1">
      <c r="B35" s="186">
        <v>42646</v>
      </c>
      <c r="C35" s="182">
        <v>0.12</v>
      </c>
      <c r="D35" s="178" t="s">
        <v>2049</v>
      </c>
      <c r="E35" s="97"/>
      <c r="F35" s="91"/>
    </row>
    <row r="36" spans="2:6" s="73" customFormat="1">
      <c r="B36" s="186">
        <v>42646</v>
      </c>
      <c r="C36" s="182">
        <v>12.6</v>
      </c>
      <c r="D36" s="178" t="s">
        <v>2050</v>
      </c>
      <c r="E36" s="97"/>
      <c r="F36" s="91"/>
    </row>
    <row r="37" spans="2:6" s="73" customFormat="1">
      <c r="B37" s="186">
        <v>42646</v>
      </c>
      <c r="C37" s="182">
        <v>0.23</v>
      </c>
      <c r="D37" s="178" t="s">
        <v>2051</v>
      </c>
      <c r="E37" s="97"/>
      <c r="F37" s="91"/>
    </row>
    <row r="38" spans="2:6" s="73" customFormat="1">
      <c r="B38" s="186">
        <v>42646</v>
      </c>
      <c r="C38" s="182">
        <v>0.15</v>
      </c>
      <c r="D38" s="178" t="s">
        <v>2052</v>
      </c>
      <c r="E38" s="97"/>
      <c r="F38" s="91"/>
    </row>
    <row r="39" spans="2:6" s="73" customFormat="1">
      <c r="B39" s="186">
        <v>42646</v>
      </c>
      <c r="C39" s="182">
        <v>0.04</v>
      </c>
      <c r="D39" s="178" t="s">
        <v>2053</v>
      </c>
      <c r="E39" s="97"/>
      <c r="F39" s="91"/>
    </row>
    <row r="40" spans="2:6" s="73" customFormat="1">
      <c r="B40" s="186">
        <v>42646</v>
      </c>
      <c r="C40" s="182">
        <v>0.33</v>
      </c>
      <c r="D40" s="178" t="s">
        <v>2054</v>
      </c>
      <c r="E40" s="97"/>
      <c r="F40" s="91"/>
    </row>
    <row r="41" spans="2:6" s="73" customFormat="1">
      <c r="B41" s="186">
        <v>42646</v>
      </c>
      <c r="C41" s="182">
        <v>0.01</v>
      </c>
      <c r="D41" s="178" t="s">
        <v>5430</v>
      </c>
      <c r="E41" s="97"/>
      <c r="F41" s="91"/>
    </row>
    <row r="42" spans="2:6" s="73" customFormat="1">
      <c r="B42" s="186">
        <v>42646</v>
      </c>
      <c r="C42" s="182">
        <v>0.17</v>
      </c>
      <c r="D42" s="178" t="s">
        <v>5431</v>
      </c>
      <c r="E42" s="97"/>
      <c r="F42" s="91"/>
    </row>
    <row r="43" spans="2:6" s="73" customFormat="1">
      <c r="B43" s="186">
        <v>42646</v>
      </c>
      <c r="C43" s="182">
        <v>11.94</v>
      </c>
      <c r="D43" s="178" t="s">
        <v>5432</v>
      </c>
      <c r="E43" s="97"/>
      <c r="F43" s="91"/>
    </row>
    <row r="44" spans="2:6" s="73" customFormat="1">
      <c r="B44" s="186">
        <v>42646</v>
      </c>
      <c r="C44" s="182">
        <v>48.32</v>
      </c>
      <c r="D44" s="178" t="s">
        <v>5433</v>
      </c>
      <c r="E44" s="97"/>
      <c r="F44" s="91"/>
    </row>
    <row r="45" spans="2:6" s="73" customFormat="1">
      <c r="B45" s="186">
        <v>42646</v>
      </c>
      <c r="C45" s="182">
        <v>60.6</v>
      </c>
      <c r="D45" s="178" t="s">
        <v>5434</v>
      </c>
      <c r="E45" s="97"/>
      <c r="F45" s="91"/>
    </row>
    <row r="46" spans="2:6" s="73" customFormat="1">
      <c r="B46" s="186">
        <v>42646</v>
      </c>
      <c r="C46" s="182">
        <v>100</v>
      </c>
      <c r="D46" s="178" t="s">
        <v>5435</v>
      </c>
      <c r="E46" s="97"/>
      <c r="F46" s="91"/>
    </row>
    <row r="47" spans="2:6" s="73" customFormat="1">
      <c r="B47" s="186">
        <v>42646</v>
      </c>
      <c r="C47" s="182">
        <v>191.14</v>
      </c>
      <c r="D47" s="178" t="s">
        <v>5436</v>
      </c>
      <c r="E47" s="97"/>
      <c r="F47" s="91"/>
    </row>
    <row r="48" spans="2:6" s="73" customFormat="1">
      <c r="B48" s="186">
        <v>42646</v>
      </c>
      <c r="C48" s="182">
        <v>495</v>
      </c>
      <c r="D48" s="178" t="s">
        <v>5426</v>
      </c>
      <c r="E48" s="97"/>
      <c r="F48" s="91"/>
    </row>
    <row r="49" spans="2:6" s="73" customFormat="1">
      <c r="B49" s="186">
        <v>42646</v>
      </c>
      <c r="C49" s="182">
        <v>500</v>
      </c>
      <c r="D49" s="178" t="s">
        <v>5441</v>
      </c>
      <c r="E49" s="97"/>
      <c r="F49" s="91"/>
    </row>
    <row r="50" spans="2:6" s="73" customFormat="1">
      <c r="B50" s="186">
        <v>42647</v>
      </c>
      <c r="C50" s="182">
        <v>1000</v>
      </c>
      <c r="D50" s="178" t="s">
        <v>2055</v>
      </c>
      <c r="E50" s="97"/>
      <c r="F50" s="91"/>
    </row>
    <row r="51" spans="2:6" s="73" customFormat="1">
      <c r="B51" s="186">
        <v>42647</v>
      </c>
      <c r="C51" s="182">
        <v>7.0000000000000007E-2</v>
      </c>
      <c r="D51" s="178" t="s">
        <v>2056</v>
      </c>
      <c r="E51" s="97"/>
      <c r="F51" s="91"/>
    </row>
    <row r="52" spans="2:6" s="73" customFormat="1">
      <c r="B52" s="186">
        <v>42647</v>
      </c>
      <c r="C52" s="182">
        <v>0.05</v>
      </c>
      <c r="D52" s="178" t="s">
        <v>2057</v>
      </c>
      <c r="E52" s="97"/>
      <c r="F52" s="91"/>
    </row>
    <row r="53" spans="2:6" s="73" customFormat="1">
      <c r="B53" s="186">
        <v>42647</v>
      </c>
      <c r="C53" s="182">
        <v>200</v>
      </c>
      <c r="D53" s="178" t="s">
        <v>3848</v>
      </c>
      <c r="E53" s="97"/>
      <c r="F53" s="91"/>
    </row>
    <row r="54" spans="2:6" s="73" customFormat="1">
      <c r="B54" s="186">
        <v>42647</v>
      </c>
      <c r="C54" s="182">
        <v>60</v>
      </c>
      <c r="D54" s="178" t="s">
        <v>2058</v>
      </c>
      <c r="E54" s="97"/>
      <c r="F54" s="91"/>
    </row>
    <row r="55" spans="2:6" s="73" customFormat="1">
      <c r="B55" s="186">
        <v>42647</v>
      </c>
      <c r="C55" s="182">
        <v>21.38</v>
      </c>
      <c r="D55" s="178" t="s">
        <v>2059</v>
      </c>
      <c r="E55" s="97"/>
      <c r="F55" s="91"/>
    </row>
    <row r="56" spans="2:6" s="73" customFormat="1">
      <c r="B56" s="186">
        <v>42647</v>
      </c>
      <c r="C56" s="182">
        <v>0.04</v>
      </c>
      <c r="D56" s="178" t="s">
        <v>2060</v>
      </c>
      <c r="E56" s="97"/>
      <c r="F56" s="91"/>
    </row>
    <row r="57" spans="2:6" s="73" customFormat="1">
      <c r="B57" s="186">
        <v>42647</v>
      </c>
      <c r="C57" s="182">
        <v>0.01</v>
      </c>
      <c r="D57" s="178" t="s">
        <v>2061</v>
      </c>
      <c r="E57" s="97"/>
      <c r="F57" s="91"/>
    </row>
    <row r="58" spans="2:6" s="73" customFormat="1">
      <c r="B58" s="186">
        <v>42647</v>
      </c>
      <c r="C58" s="182">
        <v>0.35</v>
      </c>
      <c r="D58" s="178" t="s">
        <v>2062</v>
      </c>
      <c r="E58" s="97"/>
      <c r="F58" s="91"/>
    </row>
    <row r="59" spans="2:6" s="73" customFormat="1">
      <c r="B59" s="186">
        <v>42647</v>
      </c>
      <c r="C59" s="182">
        <v>0.3</v>
      </c>
      <c r="D59" s="178" t="s">
        <v>2063</v>
      </c>
      <c r="E59" s="97"/>
      <c r="F59" s="91"/>
    </row>
    <row r="60" spans="2:6" s="73" customFormat="1">
      <c r="B60" s="186">
        <v>42647</v>
      </c>
      <c r="C60" s="182">
        <v>29</v>
      </c>
      <c r="D60" s="178" t="s">
        <v>2064</v>
      </c>
      <c r="E60" s="97"/>
      <c r="F60" s="91"/>
    </row>
    <row r="61" spans="2:6" s="73" customFormat="1">
      <c r="B61" s="186">
        <v>42647</v>
      </c>
      <c r="C61" s="182">
        <v>0.71</v>
      </c>
      <c r="D61" s="178" t="s">
        <v>2065</v>
      </c>
      <c r="E61" s="97"/>
      <c r="F61" s="91"/>
    </row>
    <row r="62" spans="2:6" s="73" customFormat="1">
      <c r="B62" s="186">
        <v>42647</v>
      </c>
      <c r="C62" s="182">
        <v>0.4</v>
      </c>
      <c r="D62" s="178" t="s">
        <v>2066</v>
      </c>
      <c r="E62" s="97"/>
      <c r="F62" s="91"/>
    </row>
    <row r="63" spans="2:6" s="73" customFormat="1">
      <c r="B63" s="186">
        <v>42647</v>
      </c>
      <c r="C63" s="182">
        <v>21.21</v>
      </c>
      <c r="D63" s="178" t="s">
        <v>2067</v>
      </c>
      <c r="E63" s="97"/>
      <c r="F63" s="91"/>
    </row>
    <row r="64" spans="2:6" s="73" customFormat="1">
      <c r="B64" s="186">
        <v>42647</v>
      </c>
      <c r="C64" s="182">
        <v>0.3</v>
      </c>
      <c r="D64" s="178" t="s">
        <v>2068</v>
      </c>
      <c r="E64" s="97"/>
      <c r="F64" s="91"/>
    </row>
    <row r="65" spans="2:8" s="73" customFormat="1">
      <c r="B65" s="186">
        <v>42647</v>
      </c>
      <c r="C65" s="182">
        <v>0.17</v>
      </c>
      <c r="D65" s="178" t="s">
        <v>2069</v>
      </c>
      <c r="E65" s="97"/>
      <c r="F65" s="91"/>
    </row>
    <row r="66" spans="2:8" s="73" customFormat="1">
      <c r="B66" s="186">
        <v>42647</v>
      </c>
      <c r="C66" s="182">
        <v>0.14000000000000001</v>
      </c>
      <c r="D66" s="178" t="s">
        <v>2070</v>
      </c>
      <c r="E66" s="97"/>
      <c r="F66" s="91"/>
    </row>
    <row r="67" spans="2:8">
      <c r="B67" s="186">
        <v>42647</v>
      </c>
      <c r="C67" s="182">
        <v>0.5</v>
      </c>
      <c r="D67" s="178" t="s">
        <v>2071</v>
      </c>
      <c r="E67" s="91"/>
      <c r="F67" s="91"/>
      <c r="G67" s="73"/>
      <c r="H67" s="73"/>
    </row>
    <row r="68" spans="2:8">
      <c r="B68" s="186">
        <v>42647</v>
      </c>
      <c r="C68" s="182">
        <v>4.33</v>
      </c>
      <c r="D68" s="178" t="s">
        <v>2072</v>
      </c>
      <c r="E68" s="97"/>
      <c r="F68" s="91"/>
    </row>
    <row r="69" spans="2:8">
      <c r="B69" s="186">
        <v>42647</v>
      </c>
      <c r="C69" s="182">
        <v>0.36</v>
      </c>
      <c r="D69" s="178" t="s">
        <v>2073</v>
      </c>
      <c r="E69" s="97"/>
      <c r="F69" s="91"/>
    </row>
    <row r="70" spans="2:8">
      <c r="B70" s="186">
        <v>42647</v>
      </c>
      <c r="C70" s="182">
        <v>7.0000000000000007E-2</v>
      </c>
      <c r="D70" s="178" t="s">
        <v>2074</v>
      </c>
      <c r="E70" s="98"/>
      <c r="F70" s="91"/>
    </row>
    <row r="71" spans="2:8">
      <c r="B71" s="186">
        <v>42647</v>
      </c>
      <c r="C71" s="182">
        <v>0.03</v>
      </c>
      <c r="D71" s="178" t="s">
        <v>2075</v>
      </c>
      <c r="E71" s="97"/>
      <c r="F71" s="91"/>
    </row>
    <row r="72" spans="2:8">
      <c r="B72" s="186">
        <v>42647</v>
      </c>
      <c r="C72" s="182">
        <v>0.01</v>
      </c>
      <c r="D72" s="178" t="s">
        <v>2076</v>
      </c>
      <c r="E72" s="97"/>
      <c r="F72" s="91"/>
    </row>
    <row r="73" spans="2:8">
      <c r="B73" s="186">
        <v>42647</v>
      </c>
      <c r="C73" s="182">
        <v>0.08</v>
      </c>
      <c r="D73" s="178" t="s">
        <v>2077</v>
      </c>
      <c r="E73" s="97"/>
      <c r="F73" s="91"/>
    </row>
    <row r="74" spans="2:8" s="73" customFormat="1">
      <c r="B74" s="186">
        <v>42647</v>
      </c>
      <c r="C74" s="182">
        <v>0.61</v>
      </c>
      <c r="D74" s="178" t="s">
        <v>2078</v>
      </c>
      <c r="E74" s="97"/>
      <c r="F74" s="91"/>
    </row>
    <row r="75" spans="2:8" s="73" customFormat="1">
      <c r="B75" s="186">
        <v>42647</v>
      </c>
      <c r="C75" s="182">
        <v>0.66</v>
      </c>
      <c r="D75" s="178" t="s">
        <v>2079</v>
      </c>
      <c r="E75" s="97"/>
      <c r="F75" s="91"/>
    </row>
    <row r="76" spans="2:8" s="73" customFormat="1">
      <c r="B76" s="186">
        <v>42647</v>
      </c>
      <c r="C76" s="182">
        <v>0.05</v>
      </c>
      <c r="D76" s="178" t="s">
        <v>2079</v>
      </c>
      <c r="E76" s="97"/>
      <c r="F76" s="91"/>
    </row>
    <row r="77" spans="2:8" s="73" customFormat="1">
      <c r="B77" s="186">
        <v>42647</v>
      </c>
      <c r="C77" s="182">
        <v>10.07</v>
      </c>
      <c r="D77" s="178" t="s">
        <v>2080</v>
      </c>
      <c r="E77" s="97"/>
      <c r="F77" s="91"/>
    </row>
    <row r="78" spans="2:8" s="73" customFormat="1">
      <c r="B78" s="186">
        <v>42647</v>
      </c>
      <c r="C78" s="182">
        <v>0.41</v>
      </c>
      <c r="D78" s="178" t="s">
        <v>5440</v>
      </c>
      <c r="E78" s="97"/>
      <c r="F78" s="91"/>
    </row>
    <row r="79" spans="2:8" s="73" customFormat="1">
      <c r="B79" s="186">
        <v>42647</v>
      </c>
      <c r="C79" s="182">
        <v>1</v>
      </c>
      <c r="D79" s="178" t="s">
        <v>5439</v>
      </c>
      <c r="E79" s="97"/>
      <c r="F79" s="91"/>
    </row>
    <row r="80" spans="2:8" s="73" customFormat="1">
      <c r="B80" s="186">
        <v>42647</v>
      </c>
      <c r="C80" s="182">
        <v>6.83</v>
      </c>
      <c r="D80" s="178" t="s">
        <v>5438</v>
      </c>
      <c r="E80" s="97"/>
      <c r="F80" s="91"/>
    </row>
    <row r="81" spans="2:6" s="73" customFormat="1">
      <c r="B81" s="186">
        <v>42647</v>
      </c>
      <c r="C81" s="182">
        <v>10.44</v>
      </c>
      <c r="D81" s="178" t="s">
        <v>5437</v>
      </c>
      <c r="E81" s="97"/>
      <c r="F81" s="91"/>
    </row>
    <row r="82" spans="2:6">
      <c r="B82" s="186">
        <v>42647</v>
      </c>
      <c r="C82" s="182">
        <v>19.03</v>
      </c>
      <c r="D82" s="178" t="s">
        <v>3534</v>
      </c>
      <c r="E82" s="97"/>
      <c r="F82" s="91"/>
    </row>
    <row r="83" spans="2:6">
      <c r="B83" s="186">
        <v>42647</v>
      </c>
      <c r="C83" s="182">
        <v>112.35</v>
      </c>
      <c r="D83" s="178" t="s">
        <v>5442</v>
      </c>
      <c r="E83" s="97"/>
      <c r="F83" s="91"/>
    </row>
    <row r="84" spans="2:6">
      <c r="B84" s="186">
        <v>42648</v>
      </c>
      <c r="C84" s="182">
        <v>0.06</v>
      </c>
      <c r="D84" s="178" t="s">
        <v>2081</v>
      </c>
      <c r="E84" s="97"/>
      <c r="F84" s="91"/>
    </row>
    <row r="85" spans="2:6">
      <c r="B85" s="186">
        <v>42648</v>
      </c>
      <c r="C85" s="182">
        <v>39</v>
      </c>
      <c r="D85" s="178" t="s">
        <v>2082</v>
      </c>
      <c r="E85" s="97"/>
      <c r="F85" s="91"/>
    </row>
    <row r="86" spans="2:6">
      <c r="B86" s="186">
        <v>42648</v>
      </c>
      <c r="C86" s="182">
        <v>0.19</v>
      </c>
      <c r="D86" s="178" t="s">
        <v>2083</v>
      </c>
      <c r="E86" s="97"/>
      <c r="F86" s="91"/>
    </row>
    <row r="87" spans="2:6">
      <c r="B87" s="186">
        <v>42648</v>
      </c>
      <c r="C87" s="182">
        <v>7.0000000000000007E-2</v>
      </c>
      <c r="D87" s="178" t="s">
        <v>2084</v>
      </c>
      <c r="E87" s="97"/>
      <c r="F87" s="91"/>
    </row>
    <row r="88" spans="2:6">
      <c r="B88" s="186">
        <v>42648</v>
      </c>
      <c r="C88" s="182">
        <v>0.1</v>
      </c>
      <c r="D88" s="178" t="s">
        <v>2085</v>
      </c>
      <c r="E88" s="97"/>
      <c r="F88" s="91"/>
    </row>
    <row r="89" spans="2:6" s="73" customFormat="1">
      <c r="B89" s="186">
        <v>42648</v>
      </c>
      <c r="C89" s="182">
        <v>0.13</v>
      </c>
      <c r="D89" s="178" t="s">
        <v>2086</v>
      </c>
      <c r="E89" s="97"/>
      <c r="F89" s="91"/>
    </row>
    <row r="90" spans="2:6" s="73" customFormat="1">
      <c r="B90" s="186">
        <v>42648</v>
      </c>
      <c r="C90" s="182">
        <v>0.06</v>
      </c>
      <c r="D90" s="178" t="s">
        <v>2087</v>
      </c>
      <c r="E90" s="97"/>
      <c r="F90" s="91"/>
    </row>
    <row r="91" spans="2:6" s="73" customFormat="1">
      <c r="B91" s="186">
        <v>42648</v>
      </c>
      <c r="C91" s="182">
        <v>1.08</v>
      </c>
      <c r="D91" s="178" t="s">
        <v>2088</v>
      </c>
      <c r="E91" s="97"/>
      <c r="F91" s="91"/>
    </row>
    <row r="92" spans="2:6" s="73" customFormat="1">
      <c r="B92" s="186">
        <v>42648</v>
      </c>
      <c r="C92" s="182">
        <v>1.5</v>
      </c>
      <c r="D92" s="178" t="s">
        <v>2089</v>
      </c>
      <c r="E92" s="97"/>
      <c r="F92" s="91"/>
    </row>
    <row r="93" spans="2:6" s="73" customFormat="1">
      <c r="B93" s="186">
        <v>42648</v>
      </c>
      <c r="C93" s="182">
        <v>0.18</v>
      </c>
      <c r="D93" s="178" t="s">
        <v>2090</v>
      </c>
      <c r="E93" s="97"/>
      <c r="F93" s="91"/>
    </row>
    <row r="94" spans="2:6" s="73" customFormat="1">
      <c r="B94" s="186">
        <v>42648</v>
      </c>
      <c r="C94" s="182">
        <v>6.6</v>
      </c>
      <c r="D94" s="178" t="s">
        <v>2091</v>
      </c>
      <c r="E94" s="97"/>
      <c r="F94" s="91"/>
    </row>
    <row r="95" spans="2:6" s="73" customFormat="1">
      <c r="B95" s="186">
        <v>42648</v>
      </c>
      <c r="C95" s="182">
        <v>1.39</v>
      </c>
      <c r="D95" s="178" t="s">
        <v>2092</v>
      </c>
      <c r="E95" s="97"/>
      <c r="F95" s="91"/>
    </row>
    <row r="96" spans="2:6" s="73" customFormat="1">
      <c r="B96" s="186">
        <v>42648</v>
      </c>
      <c r="C96" s="182">
        <v>0.03</v>
      </c>
      <c r="D96" s="178" t="s">
        <v>2093</v>
      </c>
      <c r="E96" s="97"/>
      <c r="F96" s="91"/>
    </row>
    <row r="97" spans="2:6" s="73" customFormat="1">
      <c r="B97" s="186">
        <v>42648</v>
      </c>
      <c r="C97" s="182">
        <v>0.02</v>
      </c>
      <c r="D97" s="178" t="s">
        <v>2094</v>
      </c>
      <c r="E97" s="97"/>
      <c r="F97" s="91"/>
    </row>
    <row r="98" spans="2:6" s="73" customFormat="1">
      <c r="B98" s="186">
        <v>42648</v>
      </c>
      <c r="C98" s="182">
        <v>0.04</v>
      </c>
      <c r="D98" s="178" t="s">
        <v>2095</v>
      </c>
      <c r="E98" s="97"/>
      <c r="F98" s="91"/>
    </row>
    <row r="99" spans="2:6" s="73" customFormat="1">
      <c r="B99" s="186">
        <v>42648</v>
      </c>
      <c r="C99" s="182">
        <v>0.02</v>
      </c>
      <c r="D99" s="178" t="s">
        <v>2096</v>
      </c>
      <c r="E99" s="97"/>
      <c r="F99" s="91"/>
    </row>
    <row r="100" spans="2:6" s="73" customFormat="1">
      <c r="B100" s="186">
        <v>42648</v>
      </c>
      <c r="C100" s="182">
        <v>7.0000000000000007E-2</v>
      </c>
      <c r="D100" s="178" t="s">
        <v>2097</v>
      </c>
      <c r="E100" s="97"/>
      <c r="F100" s="91"/>
    </row>
    <row r="101" spans="2:6" s="73" customFormat="1">
      <c r="B101" s="186">
        <v>42648</v>
      </c>
      <c r="C101" s="182">
        <v>0.09</v>
      </c>
      <c r="D101" s="178" t="s">
        <v>2098</v>
      </c>
      <c r="E101" s="97"/>
      <c r="F101" s="91"/>
    </row>
    <row r="102" spans="2:6" s="73" customFormat="1">
      <c r="B102" s="186">
        <v>42648</v>
      </c>
      <c r="C102" s="182">
        <v>0.55000000000000004</v>
      </c>
      <c r="D102" s="178" t="s">
        <v>2099</v>
      </c>
      <c r="E102" s="97"/>
      <c r="F102" s="91"/>
    </row>
    <row r="103" spans="2:6" s="73" customFormat="1">
      <c r="B103" s="186">
        <v>42648</v>
      </c>
      <c r="C103" s="182">
        <v>82.6</v>
      </c>
      <c r="D103" s="178" t="s">
        <v>2100</v>
      </c>
      <c r="E103" s="97"/>
      <c r="F103" s="91"/>
    </row>
    <row r="104" spans="2:6" s="73" customFormat="1">
      <c r="B104" s="186">
        <v>42648</v>
      </c>
      <c r="C104" s="182">
        <v>9.4</v>
      </c>
      <c r="D104" s="178" t="s">
        <v>2101</v>
      </c>
      <c r="E104" s="97"/>
      <c r="F104" s="91"/>
    </row>
    <row r="105" spans="2:6" s="73" customFormat="1">
      <c r="B105" s="186">
        <v>42648</v>
      </c>
      <c r="C105" s="182">
        <v>0.81</v>
      </c>
      <c r="D105" s="178" t="s">
        <v>2102</v>
      </c>
      <c r="E105" s="97"/>
      <c r="F105" s="91"/>
    </row>
    <row r="106" spans="2:6" s="73" customFormat="1">
      <c r="B106" s="186">
        <v>42648</v>
      </c>
      <c r="C106" s="182">
        <v>0.12</v>
      </c>
      <c r="D106" s="178" t="s">
        <v>2103</v>
      </c>
      <c r="E106" s="97"/>
      <c r="F106" s="91"/>
    </row>
    <row r="107" spans="2:6" s="73" customFormat="1">
      <c r="B107" s="186">
        <v>42648</v>
      </c>
      <c r="C107" s="182">
        <v>0.03</v>
      </c>
      <c r="D107" s="178" t="s">
        <v>2104</v>
      </c>
      <c r="E107" s="97"/>
      <c r="F107" s="91"/>
    </row>
    <row r="108" spans="2:6" s="73" customFormat="1">
      <c r="B108" s="186">
        <v>42648</v>
      </c>
      <c r="C108" s="182">
        <v>0.33</v>
      </c>
      <c r="D108" s="178" t="s">
        <v>2105</v>
      </c>
      <c r="E108" s="97"/>
      <c r="F108" s="91"/>
    </row>
    <row r="109" spans="2:6" s="73" customFormat="1">
      <c r="B109" s="186">
        <v>42648</v>
      </c>
      <c r="C109" s="182">
        <v>0.06</v>
      </c>
      <c r="D109" s="178" t="s">
        <v>2106</v>
      </c>
      <c r="E109" s="97"/>
      <c r="F109" s="91"/>
    </row>
    <row r="110" spans="2:6" s="73" customFormat="1">
      <c r="B110" s="186">
        <v>42648</v>
      </c>
      <c r="C110" s="182">
        <v>0.82</v>
      </c>
      <c r="D110" s="178" t="s">
        <v>2107</v>
      </c>
      <c r="E110" s="97"/>
      <c r="F110" s="91"/>
    </row>
    <row r="111" spans="2:6" s="73" customFormat="1">
      <c r="B111" s="186">
        <v>42648</v>
      </c>
      <c r="C111" s="182">
        <v>0.21</v>
      </c>
      <c r="D111" s="178" t="s">
        <v>2108</v>
      </c>
      <c r="E111" s="97"/>
      <c r="F111" s="91"/>
    </row>
    <row r="112" spans="2:6" s="73" customFormat="1">
      <c r="B112" s="186">
        <v>42648</v>
      </c>
      <c r="C112" s="182">
        <v>0.2</v>
      </c>
      <c r="D112" s="178" t="s">
        <v>2109</v>
      </c>
      <c r="E112" s="97"/>
      <c r="F112" s="91"/>
    </row>
    <row r="113" spans="2:6" s="73" customFormat="1">
      <c r="B113" s="186">
        <v>42648</v>
      </c>
      <c r="C113" s="182">
        <v>0.17</v>
      </c>
      <c r="D113" s="178" t="s">
        <v>2110</v>
      </c>
      <c r="E113" s="97"/>
      <c r="F113" s="91"/>
    </row>
    <row r="114" spans="2:6" s="73" customFormat="1">
      <c r="B114" s="186">
        <v>42648</v>
      </c>
      <c r="C114" s="182">
        <v>1.01</v>
      </c>
      <c r="D114" s="178" t="s">
        <v>2111</v>
      </c>
      <c r="E114" s="97"/>
      <c r="F114" s="91"/>
    </row>
    <row r="115" spans="2:6" s="73" customFormat="1">
      <c r="B115" s="186">
        <v>42648</v>
      </c>
      <c r="C115" s="182">
        <v>1.99</v>
      </c>
      <c r="D115" s="178" t="s">
        <v>2112</v>
      </c>
      <c r="E115" s="97"/>
      <c r="F115" s="91"/>
    </row>
    <row r="116" spans="2:6">
      <c r="B116" s="186">
        <v>42648</v>
      </c>
      <c r="C116" s="182">
        <v>100</v>
      </c>
      <c r="D116" s="178" t="s">
        <v>2113</v>
      </c>
      <c r="E116" s="97"/>
      <c r="F116" s="91"/>
    </row>
    <row r="117" spans="2:6">
      <c r="B117" s="186">
        <v>42648</v>
      </c>
      <c r="C117" s="182">
        <v>0.02</v>
      </c>
      <c r="D117" s="178" t="s">
        <v>5443</v>
      </c>
      <c r="E117" s="97"/>
      <c r="F117" s="91"/>
    </row>
    <row r="118" spans="2:6">
      <c r="B118" s="186">
        <v>42648</v>
      </c>
      <c r="C118" s="182">
        <v>0.09</v>
      </c>
      <c r="D118" s="178" t="s">
        <v>5444</v>
      </c>
      <c r="E118" s="97"/>
      <c r="F118" s="91"/>
    </row>
    <row r="119" spans="2:6">
      <c r="B119" s="186">
        <v>42648</v>
      </c>
      <c r="C119" s="182">
        <v>0.36</v>
      </c>
      <c r="D119" s="178" t="s">
        <v>5445</v>
      </c>
      <c r="E119" s="97"/>
      <c r="F119" s="91"/>
    </row>
    <row r="120" spans="2:6" s="73" customFormat="1">
      <c r="B120" s="186">
        <v>42648</v>
      </c>
      <c r="C120" s="182">
        <v>3.2</v>
      </c>
      <c r="D120" s="178" t="s">
        <v>5446</v>
      </c>
      <c r="E120" s="97"/>
      <c r="F120" s="91"/>
    </row>
    <row r="121" spans="2:6" s="73" customFormat="1">
      <c r="B121" s="186">
        <v>42648</v>
      </c>
      <c r="C121" s="182">
        <v>21.67</v>
      </c>
      <c r="D121" s="178" t="s">
        <v>5447</v>
      </c>
      <c r="E121" s="97"/>
      <c r="F121" s="91"/>
    </row>
    <row r="122" spans="2:6" s="73" customFormat="1">
      <c r="B122" s="186">
        <v>42648</v>
      </c>
      <c r="C122" s="182">
        <v>41.9</v>
      </c>
      <c r="D122" s="178" t="s">
        <v>5448</v>
      </c>
      <c r="E122" s="97"/>
      <c r="F122" s="91"/>
    </row>
    <row r="123" spans="2:6">
      <c r="B123" s="186">
        <v>42648</v>
      </c>
      <c r="C123" s="182">
        <v>43.08</v>
      </c>
      <c r="D123" s="178" t="s">
        <v>5449</v>
      </c>
      <c r="E123" s="97"/>
      <c r="F123" s="91"/>
    </row>
    <row r="124" spans="2:6">
      <c r="B124" s="186">
        <v>42649</v>
      </c>
      <c r="C124" s="182">
        <v>214.44</v>
      </c>
      <c r="D124" s="178" t="s">
        <v>2114</v>
      </c>
      <c r="E124" s="97"/>
      <c r="F124" s="91"/>
    </row>
    <row r="125" spans="2:6">
      <c r="B125" s="186">
        <v>42649</v>
      </c>
      <c r="C125" s="182">
        <v>0.21</v>
      </c>
      <c r="D125" s="178" t="s">
        <v>2115</v>
      </c>
      <c r="E125" s="97"/>
      <c r="F125" s="91"/>
    </row>
    <row r="126" spans="2:6">
      <c r="B126" s="186">
        <v>42649</v>
      </c>
      <c r="C126" s="182">
        <v>0.05</v>
      </c>
      <c r="D126" s="178" t="s">
        <v>2116</v>
      </c>
      <c r="E126" s="97"/>
      <c r="F126" s="91"/>
    </row>
    <row r="127" spans="2:6">
      <c r="B127" s="186">
        <v>42649</v>
      </c>
      <c r="C127" s="182">
        <v>0.23</v>
      </c>
      <c r="D127" s="178" t="s">
        <v>2117</v>
      </c>
      <c r="E127" s="97"/>
      <c r="F127" s="91"/>
    </row>
    <row r="128" spans="2:6">
      <c r="B128" s="186">
        <v>42649</v>
      </c>
      <c r="C128" s="182">
        <v>0.43</v>
      </c>
      <c r="D128" s="178" t="s">
        <v>2118</v>
      </c>
      <c r="E128" s="97"/>
      <c r="F128" s="91"/>
    </row>
    <row r="129" spans="2:6">
      <c r="B129" s="186">
        <v>42649</v>
      </c>
      <c r="C129" s="182">
        <v>39</v>
      </c>
      <c r="D129" s="178" t="s">
        <v>2119</v>
      </c>
      <c r="E129" s="97"/>
      <c r="F129" s="91"/>
    </row>
    <row r="130" spans="2:6">
      <c r="B130" s="186">
        <v>42649</v>
      </c>
      <c r="C130" s="182">
        <v>0.19</v>
      </c>
      <c r="D130" s="178" t="s">
        <v>2120</v>
      </c>
      <c r="E130" s="97"/>
      <c r="F130" s="91"/>
    </row>
    <row r="131" spans="2:6">
      <c r="B131" s="186">
        <v>42649</v>
      </c>
      <c r="C131" s="182">
        <v>0.82</v>
      </c>
      <c r="D131" s="178" t="s">
        <v>2121</v>
      </c>
      <c r="E131" s="97"/>
      <c r="F131" s="91"/>
    </row>
    <row r="132" spans="2:6">
      <c r="B132" s="186">
        <v>42649</v>
      </c>
      <c r="C132" s="182">
        <v>0.35</v>
      </c>
      <c r="D132" s="178" t="s">
        <v>2122</v>
      </c>
      <c r="E132" s="97"/>
      <c r="F132" s="91"/>
    </row>
    <row r="133" spans="2:6">
      <c r="B133" s="186">
        <v>42649</v>
      </c>
      <c r="C133" s="182">
        <v>0.45</v>
      </c>
      <c r="D133" s="178" t="s">
        <v>2123</v>
      </c>
      <c r="E133" s="97"/>
      <c r="F133" s="91"/>
    </row>
    <row r="134" spans="2:6">
      <c r="B134" s="186">
        <v>42649</v>
      </c>
      <c r="C134" s="182">
        <v>0.44</v>
      </c>
      <c r="D134" s="178" t="s">
        <v>2124</v>
      </c>
      <c r="E134" s="97"/>
      <c r="F134" s="91"/>
    </row>
    <row r="135" spans="2:6">
      <c r="B135" s="186">
        <v>42649</v>
      </c>
      <c r="C135" s="182">
        <v>1.27</v>
      </c>
      <c r="D135" s="178" t="s">
        <v>2125</v>
      </c>
      <c r="E135" s="97"/>
      <c r="F135" s="91"/>
    </row>
    <row r="136" spans="2:6">
      <c r="B136" s="186">
        <v>42649</v>
      </c>
      <c r="C136" s="182">
        <v>0.21</v>
      </c>
      <c r="D136" s="178" t="s">
        <v>2126</v>
      </c>
      <c r="E136" s="97"/>
      <c r="F136" s="91"/>
    </row>
    <row r="137" spans="2:6" s="73" customFormat="1">
      <c r="B137" s="186">
        <v>42649</v>
      </c>
      <c r="C137" s="182">
        <v>0.87</v>
      </c>
      <c r="D137" s="178" t="s">
        <v>2127</v>
      </c>
      <c r="E137" s="97"/>
      <c r="F137" s="91"/>
    </row>
    <row r="138" spans="2:6" s="73" customFormat="1">
      <c r="B138" s="186">
        <v>42649</v>
      </c>
      <c r="C138" s="182">
        <v>0.17</v>
      </c>
      <c r="D138" s="178" t="s">
        <v>2128</v>
      </c>
      <c r="E138" s="97"/>
      <c r="F138" s="91"/>
    </row>
    <row r="139" spans="2:6" s="73" customFormat="1">
      <c r="B139" s="186">
        <v>42649</v>
      </c>
      <c r="C139" s="182">
        <v>0.2</v>
      </c>
      <c r="D139" s="178" t="s">
        <v>2129</v>
      </c>
      <c r="E139" s="97"/>
      <c r="F139" s="91"/>
    </row>
    <row r="140" spans="2:6" s="73" customFormat="1">
      <c r="B140" s="186">
        <v>42649</v>
      </c>
      <c r="C140" s="182">
        <v>1.02</v>
      </c>
      <c r="D140" s="178" t="s">
        <v>2130</v>
      </c>
      <c r="E140" s="97"/>
      <c r="F140" s="91"/>
    </row>
    <row r="141" spans="2:6" s="73" customFormat="1">
      <c r="B141" s="186">
        <v>42649</v>
      </c>
      <c r="C141" s="182">
        <v>0.25</v>
      </c>
      <c r="D141" s="178" t="s">
        <v>2131</v>
      </c>
      <c r="E141" s="97"/>
      <c r="F141" s="91"/>
    </row>
    <row r="142" spans="2:6" s="73" customFormat="1">
      <c r="B142" s="186">
        <v>42649</v>
      </c>
      <c r="C142" s="182">
        <v>0.28999999999999998</v>
      </c>
      <c r="D142" s="178" t="s">
        <v>2132</v>
      </c>
      <c r="E142" s="97"/>
      <c r="F142" s="91"/>
    </row>
    <row r="143" spans="2:6" s="73" customFormat="1">
      <c r="B143" s="186">
        <v>42649</v>
      </c>
      <c r="C143" s="182">
        <v>0.76</v>
      </c>
      <c r="D143" s="178" t="s">
        <v>2133</v>
      </c>
      <c r="E143" s="91"/>
      <c r="F143" s="91"/>
    </row>
    <row r="144" spans="2:6" s="73" customFormat="1">
      <c r="B144" s="186">
        <v>42649</v>
      </c>
      <c r="C144" s="182">
        <v>0.26</v>
      </c>
      <c r="D144" s="178" t="s">
        <v>2134</v>
      </c>
      <c r="E144" s="97"/>
      <c r="F144" s="91"/>
    </row>
    <row r="145" spans="2:6" s="73" customFormat="1">
      <c r="B145" s="186">
        <v>42649</v>
      </c>
      <c r="C145" s="182">
        <v>1.25</v>
      </c>
      <c r="D145" s="178" t="s">
        <v>2135</v>
      </c>
      <c r="E145" s="97"/>
      <c r="F145" s="91"/>
    </row>
    <row r="146" spans="2:6" s="73" customFormat="1">
      <c r="B146" s="186">
        <v>42649</v>
      </c>
      <c r="C146" s="182">
        <v>11.86</v>
      </c>
      <c r="D146" s="178" t="s">
        <v>2136</v>
      </c>
      <c r="E146" s="98"/>
      <c r="F146" s="91"/>
    </row>
    <row r="147" spans="2:6" s="73" customFormat="1">
      <c r="B147" s="186">
        <v>42649</v>
      </c>
      <c r="C147" s="182">
        <v>8.56</v>
      </c>
      <c r="D147" s="178" t="s">
        <v>2052</v>
      </c>
      <c r="E147" s="97"/>
      <c r="F147" s="91"/>
    </row>
    <row r="148" spans="2:6" s="73" customFormat="1">
      <c r="B148" s="186">
        <v>42649</v>
      </c>
      <c r="C148" s="182">
        <v>0.21</v>
      </c>
      <c r="D148" s="178" t="s">
        <v>2137</v>
      </c>
      <c r="E148" s="97"/>
      <c r="F148" s="91"/>
    </row>
    <row r="149" spans="2:6" s="73" customFormat="1">
      <c r="B149" s="186">
        <v>42649</v>
      </c>
      <c r="C149" s="182">
        <v>30.58</v>
      </c>
      <c r="D149" s="178" t="s">
        <v>2138</v>
      </c>
      <c r="E149" s="97"/>
      <c r="F149" s="91"/>
    </row>
    <row r="150" spans="2:6" s="73" customFormat="1">
      <c r="B150" s="186">
        <v>42649</v>
      </c>
      <c r="C150" s="182">
        <v>0.09</v>
      </c>
      <c r="D150" s="178" t="s">
        <v>2139</v>
      </c>
      <c r="E150" s="97"/>
      <c r="F150" s="91"/>
    </row>
    <row r="151" spans="2:6" s="73" customFormat="1">
      <c r="B151" s="186">
        <v>42649</v>
      </c>
      <c r="C151" s="182">
        <v>0.04</v>
      </c>
      <c r="D151" s="178" t="s">
        <v>2035</v>
      </c>
      <c r="E151" s="97"/>
      <c r="F151" s="91"/>
    </row>
    <row r="152" spans="2:6" s="73" customFormat="1">
      <c r="B152" s="186">
        <v>42649</v>
      </c>
      <c r="C152" s="182">
        <v>0.41</v>
      </c>
      <c r="D152" s="178" t="s">
        <v>2140</v>
      </c>
      <c r="E152" s="97"/>
      <c r="F152" s="91"/>
    </row>
    <row r="153" spans="2:6" s="73" customFormat="1">
      <c r="B153" s="186">
        <v>42649</v>
      </c>
      <c r="C153" s="182">
        <v>0.04</v>
      </c>
      <c r="D153" s="178" t="s">
        <v>2141</v>
      </c>
      <c r="E153" s="97"/>
      <c r="F153" s="91"/>
    </row>
    <row r="154" spans="2:6" s="73" customFormat="1">
      <c r="B154" s="186">
        <v>42649</v>
      </c>
      <c r="C154" s="182">
        <v>0.02</v>
      </c>
      <c r="D154" s="178" t="s">
        <v>2142</v>
      </c>
      <c r="E154" s="97"/>
      <c r="F154" s="91"/>
    </row>
    <row r="155" spans="2:6" s="73" customFormat="1">
      <c r="B155" s="186">
        <v>42649</v>
      </c>
      <c r="C155" s="182">
        <v>0.05</v>
      </c>
      <c r="D155" s="178" t="s">
        <v>2143</v>
      </c>
      <c r="E155" s="97"/>
      <c r="F155" s="91"/>
    </row>
    <row r="156" spans="2:6" s="73" customFormat="1">
      <c r="B156" s="186">
        <v>42649</v>
      </c>
      <c r="C156" s="182">
        <v>0.02</v>
      </c>
      <c r="D156" s="178" t="s">
        <v>2144</v>
      </c>
      <c r="E156" s="97"/>
      <c r="F156" s="91"/>
    </row>
    <row r="157" spans="2:6" s="73" customFormat="1">
      <c r="B157" s="186">
        <v>42649</v>
      </c>
      <c r="C157" s="182">
        <v>0.03</v>
      </c>
      <c r="D157" s="178" t="s">
        <v>2145</v>
      </c>
      <c r="E157" s="97"/>
      <c r="F157" s="91"/>
    </row>
    <row r="158" spans="2:6" s="73" customFormat="1">
      <c r="B158" s="186">
        <v>42649</v>
      </c>
      <c r="C158" s="182">
        <v>7.0000000000000007E-2</v>
      </c>
      <c r="D158" s="178" t="s">
        <v>2145</v>
      </c>
      <c r="E158" s="97"/>
      <c r="F158" s="91"/>
    </row>
    <row r="159" spans="2:6" s="73" customFormat="1">
      <c r="B159" s="186">
        <v>42649</v>
      </c>
      <c r="C159" s="182">
        <v>0.56000000000000005</v>
      </c>
      <c r="D159" s="178" t="s">
        <v>2146</v>
      </c>
      <c r="E159" s="97"/>
      <c r="F159" s="91"/>
    </row>
    <row r="160" spans="2:6" s="73" customFormat="1">
      <c r="B160" s="186">
        <v>42649</v>
      </c>
      <c r="C160" s="182">
        <v>0.09</v>
      </c>
      <c r="D160" s="178" t="s">
        <v>2147</v>
      </c>
      <c r="E160" s="97"/>
      <c r="F160" s="91"/>
    </row>
    <row r="161" spans="2:6" s="73" customFormat="1">
      <c r="B161" s="186">
        <v>42649</v>
      </c>
      <c r="C161" s="182">
        <v>0.01</v>
      </c>
      <c r="D161" s="178" t="s">
        <v>2148</v>
      </c>
      <c r="E161" s="97"/>
      <c r="F161" s="91"/>
    </row>
    <row r="162" spans="2:6" s="73" customFormat="1">
      <c r="B162" s="186">
        <v>42649</v>
      </c>
      <c r="C162" s="182">
        <v>0.2</v>
      </c>
      <c r="D162" s="178" t="s">
        <v>2149</v>
      </c>
      <c r="E162" s="97"/>
      <c r="F162" s="91"/>
    </row>
    <row r="163" spans="2:6" s="73" customFormat="1">
      <c r="B163" s="186">
        <v>42649</v>
      </c>
      <c r="C163" s="182">
        <v>25</v>
      </c>
      <c r="D163" s="178" t="s">
        <v>2150</v>
      </c>
      <c r="E163" s="97"/>
      <c r="F163" s="91"/>
    </row>
    <row r="164" spans="2:6" s="73" customFormat="1">
      <c r="B164" s="186">
        <v>42649</v>
      </c>
      <c r="C164" s="182">
        <v>30</v>
      </c>
      <c r="D164" s="178" t="s">
        <v>5450</v>
      </c>
      <c r="E164" s="97"/>
      <c r="F164" s="91"/>
    </row>
    <row r="165" spans="2:6" s="73" customFormat="1">
      <c r="B165" s="186">
        <v>42649</v>
      </c>
      <c r="C165" s="182">
        <v>60</v>
      </c>
      <c r="D165" s="178" t="s">
        <v>3015</v>
      </c>
      <c r="E165" s="97"/>
      <c r="F165" s="91"/>
    </row>
    <row r="166" spans="2:6" s="73" customFormat="1">
      <c r="B166" s="186">
        <v>42649</v>
      </c>
      <c r="C166" s="182">
        <v>70</v>
      </c>
      <c r="D166" s="178" t="s">
        <v>5451</v>
      </c>
      <c r="E166" s="97"/>
      <c r="F166" s="91"/>
    </row>
    <row r="167" spans="2:6" s="73" customFormat="1">
      <c r="B167" s="186">
        <v>42650</v>
      </c>
      <c r="C167" s="182">
        <v>0.08</v>
      </c>
      <c r="D167" s="178" t="s">
        <v>2151</v>
      </c>
      <c r="E167" s="97"/>
      <c r="F167" s="91"/>
    </row>
    <row r="168" spans="2:6" s="73" customFormat="1">
      <c r="B168" s="186">
        <v>42650</v>
      </c>
      <c r="C168" s="182">
        <v>2.8</v>
      </c>
      <c r="D168" s="178" t="s">
        <v>2152</v>
      </c>
      <c r="E168" s="97"/>
      <c r="F168" s="91"/>
    </row>
    <row r="169" spans="2:6" s="73" customFormat="1">
      <c r="B169" s="186">
        <v>42650</v>
      </c>
      <c r="C169" s="182">
        <v>0.57999999999999996</v>
      </c>
      <c r="D169" s="178" t="s">
        <v>2153</v>
      </c>
      <c r="E169" s="97"/>
      <c r="F169" s="91"/>
    </row>
    <row r="170" spans="2:6" s="73" customFormat="1">
      <c r="B170" s="186">
        <v>42650</v>
      </c>
      <c r="C170" s="182">
        <v>0.72</v>
      </c>
      <c r="D170" s="178" t="s">
        <v>2154</v>
      </c>
      <c r="E170" s="97"/>
      <c r="F170" s="91"/>
    </row>
    <row r="171" spans="2:6" s="73" customFormat="1">
      <c r="B171" s="290">
        <v>42650</v>
      </c>
      <c r="C171" s="291">
        <v>0.21</v>
      </c>
      <c r="D171" s="292" t="s">
        <v>2155</v>
      </c>
      <c r="E171" s="97"/>
      <c r="F171" s="91"/>
    </row>
    <row r="172" spans="2:6" s="73" customFormat="1">
      <c r="B172" s="290">
        <v>42650</v>
      </c>
      <c r="C172" s="291">
        <v>1.5</v>
      </c>
      <c r="D172" s="292" t="s">
        <v>2155</v>
      </c>
      <c r="E172" s="97"/>
      <c r="F172" s="91"/>
    </row>
    <row r="173" spans="2:6" s="73" customFormat="1">
      <c r="B173" s="290">
        <v>42650</v>
      </c>
      <c r="C173" s="291">
        <v>0.99</v>
      </c>
      <c r="D173" s="292" t="s">
        <v>2156</v>
      </c>
      <c r="E173" s="97"/>
      <c r="F173" s="91"/>
    </row>
    <row r="174" spans="2:6" s="73" customFormat="1">
      <c r="B174" s="290">
        <v>42650</v>
      </c>
      <c r="C174" s="291">
        <v>100</v>
      </c>
      <c r="D174" s="292" t="s">
        <v>2157</v>
      </c>
      <c r="E174" s="97"/>
      <c r="F174" s="91"/>
    </row>
    <row r="175" spans="2:6" s="73" customFormat="1">
      <c r="B175" s="290">
        <v>42650</v>
      </c>
      <c r="C175" s="291">
        <v>0.09</v>
      </c>
      <c r="D175" s="292" t="s">
        <v>2158</v>
      </c>
      <c r="E175" s="97"/>
      <c r="F175" s="91"/>
    </row>
    <row r="176" spans="2:6" s="73" customFormat="1">
      <c r="B176" s="290">
        <v>42650</v>
      </c>
      <c r="C176" s="291">
        <v>0.05</v>
      </c>
      <c r="D176" s="292" t="s">
        <v>2034</v>
      </c>
      <c r="E176" s="97"/>
      <c r="F176" s="91"/>
    </row>
    <row r="177" spans="2:6" s="73" customFormat="1">
      <c r="B177" s="290">
        <v>42650</v>
      </c>
      <c r="C177" s="291">
        <v>70.25</v>
      </c>
      <c r="D177" s="292" t="s">
        <v>2159</v>
      </c>
      <c r="E177" s="97"/>
      <c r="F177" s="91"/>
    </row>
    <row r="178" spans="2:6" s="73" customFormat="1">
      <c r="B178" s="290">
        <v>42650</v>
      </c>
      <c r="C178" s="291">
        <v>0.66</v>
      </c>
      <c r="D178" s="292" t="s">
        <v>2160</v>
      </c>
      <c r="E178" s="97"/>
      <c r="F178" s="91"/>
    </row>
    <row r="179" spans="2:6" s="73" customFormat="1">
      <c r="B179" s="290">
        <v>42650</v>
      </c>
      <c r="C179" s="291">
        <v>0.04</v>
      </c>
      <c r="D179" s="292" t="s">
        <v>2161</v>
      </c>
      <c r="E179" s="97"/>
      <c r="F179" s="91"/>
    </row>
    <row r="180" spans="2:6" s="73" customFormat="1">
      <c r="B180" s="290">
        <v>42650</v>
      </c>
      <c r="C180" s="291">
        <v>0.25</v>
      </c>
      <c r="D180" s="292" t="s">
        <v>2162</v>
      </c>
      <c r="E180" s="97"/>
      <c r="F180" s="91"/>
    </row>
    <row r="181" spans="2:6" s="73" customFormat="1">
      <c r="B181" s="290">
        <v>42650</v>
      </c>
      <c r="C181" s="291">
        <v>0.14000000000000001</v>
      </c>
      <c r="D181" s="292" t="s">
        <v>2163</v>
      </c>
      <c r="E181" s="97"/>
      <c r="F181" s="91"/>
    </row>
    <row r="182" spans="2:6" s="73" customFormat="1">
      <c r="B182" s="290">
        <v>42650</v>
      </c>
      <c r="C182" s="291">
        <v>0.3</v>
      </c>
      <c r="D182" s="292" t="s">
        <v>2164</v>
      </c>
      <c r="E182" s="97"/>
      <c r="F182" s="91"/>
    </row>
    <row r="183" spans="2:6" s="73" customFormat="1">
      <c r="B183" s="186">
        <v>42650</v>
      </c>
      <c r="C183" s="182">
        <v>0.28000000000000003</v>
      </c>
      <c r="D183" s="178" t="s">
        <v>2165</v>
      </c>
      <c r="E183" s="97"/>
      <c r="F183" s="91"/>
    </row>
    <row r="184" spans="2:6" s="73" customFormat="1">
      <c r="B184" s="186">
        <v>42650</v>
      </c>
      <c r="C184" s="182">
        <v>0.06</v>
      </c>
      <c r="D184" s="178" t="s">
        <v>2166</v>
      </c>
      <c r="E184" s="97"/>
      <c r="F184" s="91"/>
    </row>
    <row r="185" spans="2:6" s="73" customFormat="1">
      <c r="B185" s="186">
        <v>42650</v>
      </c>
      <c r="C185" s="182">
        <v>0.97</v>
      </c>
      <c r="D185" s="178" t="s">
        <v>2167</v>
      </c>
      <c r="E185" s="97"/>
      <c r="F185" s="91"/>
    </row>
    <row r="186" spans="2:6" s="73" customFormat="1">
      <c r="B186" s="186">
        <v>42650</v>
      </c>
      <c r="C186" s="182">
        <v>0.1</v>
      </c>
      <c r="D186" s="178" t="s">
        <v>2168</v>
      </c>
      <c r="E186" s="97"/>
      <c r="F186" s="91"/>
    </row>
    <row r="187" spans="2:6" s="73" customFormat="1">
      <c r="B187" s="186">
        <v>42650</v>
      </c>
      <c r="C187" s="182">
        <v>0.9</v>
      </c>
      <c r="D187" s="178" t="s">
        <v>2169</v>
      </c>
      <c r="E187" s="97"/>
      <c r="F187" s="91"/>
    </row>
    <row r="188" spans="2:6" s="73" customFormat="1">
      <c r="B188" s="186">
        <v>42650</v>
      </c>
      <c r="C188" s="182">
        <v>0.13</v>
      </c>
      <c r="D188" s="178" t="s">
        <v>2170</v>
      </c>
      <c r="E188" s="97"/>
      <c r="F188" s="91"/>
    </row>
    <row r="189" spans="2:6" s="73" customFormat="1">
      <c r="B189" s="186">
        <v>42650</v>
      </c>
      <c r="C189" s="182">
        <v>19.89</v>
      </c>
      <c r="D189" s="178" t="s">
        <v>2171</v>
      </c>
      <c r="E189" s="97"/>
      <c r="F189" s="91"/>
    </row>
    <row r="190" spans="2:6" s="73" customFormat="1">
      <c r="B190" s="186">
        <v>42650</v>
      </c>
      <c r="C190" s="182">
        <v>0.64</v>
      </c>
      <c r="D190" s="178" t="s">
        <v>2172</v>
      </c>
      <c r="E190" s="97"/>
      <c r="F190" s="91"/>
    </row>
    <row r="191" spans="2:6" s="73" customFormat="1">
      <c r="B191" s="186">
        <v>42650</v>
      </c>
      <c r="C191" s="182">
        <v>0.2</v>
      </c>
      <c r="D191" s="178" t="s">
        <v>2173</v>
      </c>
      <c r="E191" s="97"/>
      <c r="F191" s="91"/>
    </row>
    <row r="192" spans="2:6" s="73" customFormat="1">
      <c r="B192" s="186">
        <v>42650</v>
      </c>
      <c r="C192" s="182">
        <v>28.5</v>
      </c>
      <c r="D192" s="178" t="s">
        <v>2174</v>
      </c>
      <c r="E192" s="97"/>
      <c r="F192" s="91"/>
    </row>
    <row r="193" spans="1:6" s="73" customFormat="1">
      <c r="B193" s="186">
        <v>42650</v>
      </c>
      <c r="C193" s="182">
        <v>0.17</v>
      </c>
      <c r="D193" s="178" t="s">
        <v>2175</v>
      </c>
      <c r="E193" s="97"/>
      <c r="F193" s="91"/>
    </row>
    <row r="194" spans="1:6" s="73" customFormat="1">
      <c r="B194" s="186">
        <v>42650</v>
      </c>
      <c r="C194" s="182">
        <v>0.3</v>
      </c>
      <c r="D194" s="178" t="s">
        <v>2176</v>
      </c>
      <c r="E194" s="97"/>
      <c r="F194" s="91"/>
    </row>
    <row r="195" spans="1:6" s="73" customFormat="1">
      <c r="B195" s="186">
        <v>42650</v>
      </c>
      <c r="C195" s="182">
        <v>0.22</v>
      </c>
      <c r="D195" s="178" t="s">
        <v>2177</v>
      </c>
      <c r="E195" s="97"/>
      <c r="F195" s="91"/>
    </row>
    <row r="196" spans="1:6" s="73" customFormat="1">
      <c r="B196" s="186">
        <v>42650</v>
      </c>
      <c r="C196" s="182">
        <v>4.29</v>
      </c>
      <c r="D196" s="178" t="s">
        <v>2178</v>
      </c>
      <c r="E196" s="97"/>
      <c r="F196" s="91"/>
    </row>
    <row r="197" spans="1:6" s="73" customFormat="1">
      <c r="B197" s="186">
        <v>42650</v>
      </c>
      <c r="C197" s="182">
        <v>0.16</v>
      </c>
      <c r="D197" s="178" t="s">
        <v>2179</v>
      </c>
      <c r="E197" s="97"/>
      <c r="F197" s="91"/>
    </row>
    <row r="198" spans="1:6" s="73" customFormat="1">
      <c r="B198" s="186">
        <v>42650</v>
      </c>
      <c r="C198" s="182">
        <v>2.2999999999999998</v>
      </c>
      <c r="D198" s="178" t="s">
        <v>2180</v>
      </c>
      <c r="E198" s="97"/>
      <c r="F198" s="91"/>
    </row>
    <row r="199" spans="1:6">
      <c r="A199" s="73"/>
      <c r="B199" s="186">
        <v>42650</v>
      </c>
      <c r="C199" s="182">
        <v>2.4900000000000002</v>
      </c>
      <c r="D199" s="178" t="s">
        <v>2181</v>
      </c>
      <c r="E199" s="97"/>
      <c r="F199" s="91"/>
    </row>
    <row r="200" spans="1:6">
      <c r="A200" s="73"/>
      <c r="B200" s="186">
        <v>42650</v>
      </c>
      <c r="C200" s="182">
        <v>0.09</v>
      </c>
      <c r="D200" s="178" t="s">
        <v>2182</v>
      </c>
      <c r="E200" s="97"/>
      <c r="F200" s="91"/>
    </row>
    <row r="201" spans="1:6">
      <c r="A201" s="73"/>
      <c r="B201" s="186">
        <v>42650</v>
      </c>
      <c r="C201" s="182">
        <v>0.72</v>
      </c>
      <c r="D201" s="178" t="s">
        <v>2183</v>
      </c>
      <c r="E201" s="97"/>
      <c r="F201" s="91"/>
    </row>
    <row r="202" spans="1:6">
      <c r="A202" s="73"/>
      <c r="B202" s="186">
        <v>42650</v>
      </c>
      <c r="C202" s="182">
        <v>0.78</v>
      </c>
      <c r="D202" s="178" t="s">
        <v>2184</v>
      </c>
      <c r="E202" s="97"/>
      <c r="F202" s="91"/>
    </row>
    <row r="203" spans="1:6">
      <c r="A203" s="73"/>
      <c r="B203" s="186">
        <v>42650</v>
      </c>
      <c r="C203" s="182">
        <v>18</v>
      </c>
      <c r="D203" s="178" t="s">
        <v>2185</v>
      </c>
      <c r="E203" s="97"/>
      <c r="F203" s="91"/>
    </row>
    <row r="204" spans="1:6">
      <c r="A204" s="73"/>
      <c r="B204" s="186">
        <v>42650</v>
      </c>
      <c r="C204" s="182">
        <v>5.63</v>
      </c>
      <c r="D204" s="178" t="s">
        <v>2186</v>
      </c>
      <c r="E204" s="97"/>
      <c r="F204" s="91"/>
    </row>
    <row r="205" spans="1:6">
      <c r="A205" s="73"/>
      <c r="B205" s="186">
        <v>42650</v>
      </c>
      <c r="C205" s="182">
        <v>0.65</v>
      </c>
      <c r="D205" s="178" t="s">
        <v>2187</v>
      </c>
      <c r="E205" s="97"/>
      <c r="F205" s="91"/>
    </row>
    <row r="206" spans="1:6">
      <c r="A206" s="73"/>
      <c r="B206" s="186">
        <v>42650</v>
      </c>
      <c r="C206" s="182">
        <v>0.85</v>
      </c>
      <c r="D206" s="178" t="s">
        <v>2188</v>
      </c>
      <c r="E206" s="97"/>
      <c r="F206" s="91"/>
    </row>
    <row r="207" spans="1:6">
      <c r="A207" s="73"/>
      <c r="B207" s="186">
        <v>42650</v>
      </c>
      <c r="C207" s="182">
        <v>0.42</v>
      </c>
      <c r="D207" s="178" t="s">
        <v>2189</v>
      </c>
      <c r="E207" s="97"/>
      <c r="F207" s="91"/>
    </row>
    <row r="208" spans="1:6">
      <c r="A208" s="73"/>
      <c r="B208" s="186">
        <v>42650</v>
      </c>
      <c r="C208" s="182">
        <v>0.42</v>
      </c>
      <c r="D208" s="178" t="s">
        <v>2190</v>
      </c>
      <c r="E208" s="97"/>
      <c r="F208" s="91"/>
    </row>
    <row r="209" spans="1:6">
      <c r="A209" s="73"/>
      <c r="B209" s="186">
        <v>42650</v>
      </c>
      <c r="C209" s="182">
        <v>1.1599999999999999</v>
      </c>
      <c r="D209" s="178" t="s">
        <v>2191</v>
      </c>
      <c r="E209" s="91"/>
      <c r="F209" s="91"/>
    </row>
    <row r="210" spans="1:6">
      <c r="A210" s="73"/>
      <c r="B210" s="186">
        <v>42650</v>
      </c>
      <c r="C210" s="182">
        <v>0.3</v>
      </c>
      <c r="D210" s="178" t="s">
        <v>2192</v>
      </c>
      <c r="E210" s="91"/>
      <c r="F210" s="91"/>
    </row>
    <row r="211" spans="1:6">
      <c r="A211" s="73"/>
      <c r="B211" s="186">
        <v>42650</v>
      </c>
      <c r="C211" s="182">
        <v>96.39</v>
      </c>
      <c r="D211" s="178" t="s">
        <v>2193</v>
      </c>
      <c r="E211" s="91"/>
      <c r="F211" s="91"/>
    </row>
    <row r="212" spans="1:6">
      <c r="A212" s="73"/>
      <c r="B212" s="186">
        <v>42650</v>
      </c>
      <c r="C212" s="182">
        <v>13.11</v>
      </c>
      <c r="D212" s="178" t="s">
        <v>2194</v>
      </c>
      <c r="E212" s="91"/>
      <c r="F212" s="91"/>
    </row>
    <row r="213" spans="1:6">
      <c r="A213" s="73"/>
      <c r="B213" s="186">
        <v>42650</v>
      </c>
      <c r="C213" s="182">
        <v>0.4</v>
      </c>
      <c r="D213" s="178" t="s">
        <v>2195</v>
      </c>
      <c r="E213" s="91"/>
      <c r="F213" s="91"/>
    </row>
    <row r="214" spans="1:6">
      <c r="A214" s="73"/>
      <c r="B214" s="186">
        <v>42650</v>
      </c>
      <c r="C214" s="182">
        <v>0.08</v>
      </c>
      <c r="D214" s="178" t="s">
        <v>2196</v>
      </c>
      <c r="E214" s="91"/>
      <c r="F214" s="91"/>
    </row>
    <row r="215" spans="1:6">
      <c r="A215" s="73"/>
      <c r="B215" s="186">
        <v>42650</v>
      </c>
      <c r="C215" s="182">
        <v>0.4</v>
      </c>
      <c r="D215" s="178" t="s">
        <v>2197</v>
      </c>
      <c r="E215" s="91"/>
      <c r="F215" s="91"/>
    </row>
    <row r="216" spans="1:6">
      <c r="A216" s="73"/>
      <c r="B216" s="186">
        <v>42650</v>
      </c>
      <c r="C216" s="182">
        <v>0.32</v>
      </c>
      <c r="D216" s="178" t="s">
        <v>2198</v>
      </c>
      <c r="E216" s="91"/>
      <c r="F216" s="91"/>
    </row>
    <row r="217" spans="1:6">
      <c r="A217" s="73"/>
      <c r="B217" s="186">
        <v>42650</v>
      </c>
      <c r="C217" s="182">
        <v>0.53</v>
      </c>
      <c r="D217" s="178" t="s">
        <v>2199</v>
      </c>
      <c r="E217" s="91"/>
      <c r="F217" s="91"/>
    </row>
    <row r="218" spans="1:6">
      <c r="A218" s="73"/>
      <c r="B218" s="186">
        <v>42650</v>
      </c>
      <c r="C218" s="182">
        <v>8.8699999999999992</v>
      </c>
      <c r="D218" s="178" t="s">
        <v>2200</v>
      </c>
      <c r="E218" s="91"/>
      <c r="F218" s="91"/>
    </row>
    <row r="219" spans="1:6">
      <c r="A219" s="73"/>
      <c r="B219" s="186">
        <v>42650</v>
      </c>
      <c r="C219" s="182">
        <v>0.09</v>
      </c>
      <c r="D219" s="178" t="s">
        <v>2201</v>
      </c>
      <c r="E219" s="91"/>
      <c r="F219" s="91"/>
    </row>
    <row r="220" spans="1:6">
      <c r="A220" s="73"/>
      <c r="B220" s="186">
        <v>42650</v>
      </c>
      <c r="C220" s="182">
        <v>0.42</v>
      </c>
      <c r="D220" s="178" t="s">
        <v>2202</v>
      </c>
      <c r="E220" s="91"/>
      <c r="F220" s="91"/>
    </row>
    <row r="221" spans="1:6">
      <c r="A221" s="73"/>
      <c r="B221" s="186">
        <v>42650</v>
      </c>
      <c r="C221" s="182">
        <v>0.78</v>
      </c>
      <c r="D221" s="178" t="s">
        <v>2203</v>
      </c>
      <c r="E221" s="91"/>
      <c r="F221" s="91"/>
    </row>
    <row r="222" spans="1:6">
      <c r="A222" s="73"/>
      <c r="B222" s="186">
        <v>42650</v>
      </c>
      <c r="C222" s="182">
        <v>0.39</v>
      </c>
      <c r="D222" s="178" t="s">
        <v>2204</v>
      </c>
      <c r="E222" s="91"/>
      <c r="F222" s="91"/>
    </row>
    <row r="223" spans="1:6">
      <c r="A223" s="73"/>
      <c r="B223" s="186">
        <v>42650</v>
      </c>
      <c r="C223" s="182">
        <v>9.0299999999999994</v>
      </c>
      <c r="D223" s="178" t="s">
        <v>3366</v>
      </c>
      <c r="E223" s="91"/>
      <c r="F223" s="91"/>
    </row>
    <row r="224" spans="1:6">
      <c r="A224" s="73"/>
      <c r="B224" s="186">
        <v>42650</v>
      </c>
      <c r="C224" s="182">
        <v>13.13</v>
      </c>
      <c r="D224" s="178" t="s">
        <v>5452</v>
      </c>
      <c r="E224" s="91"/>
      <c r="F224" s="91"/>
    </row>
    <row r="225" spans="1:6">
      <c r="A225" s="73"/>
      <c r="B225" s="186">
        <v>42650</v>
      </c>
      <c r="C225" s="182">
        <v>14.29</v>
      </c>
      <c r="D225" s="178" t="s">
        <v>5453</v>
      </c>
      <c r="E225" s="91"/>
      <c r="F225" s="91"/>
    </row>
    <row r="226" spans="1:6">
      <c r="A226" s="73"/>
      <c r="B226" s="186">
        <v>42650</v>
      </c>
      <c r="C226" s="182">
        <v>100</v>
      </c>
      <c r="D226" s="178" t="s">
        <v>5454</v>
      </c>
      <c r="E226" s="91"/>
      <c r="F226" s="91"/>
    </row>
    <row r="227" spans="1:6">
      <c r="A227" s="73"/>
      <c r="B227" s="186">
        <v>42650</v>
      </c>
      <c r="C227" s="182">
        <v>238</v>
      </c>
      <c r="D227" s="178" t="s">
        <v>5427</v>
      </c>
      <c r="E227" s="91"/>
      <c r="F227" s="91"/>
    </row>
    <row r="228" spans="1:6">
      <c r="A228" s="73"/>
      <c r="B228" s="186">
        <v>42651</v>
      </c>
      <c r="C228" s="182">
        <v>0.06</v>
      </c>
      <c r="D228" s="178" t="s">
        <v>2205</v>
      </c>
      <c r="E228" s="91"/>
      <c r="F228" s="91"/>
    </row>
    <row r="229" spans="1:6">
      <c r="A229" s="73"/>
      <c r="B229" s="186">
        <v>42651</v>
      </c>
      <c r="C229" s="182">
        <v>0.01</v>
      </c>
      <c r="D229" s="178" t="s">
        <v>2121</v>
      </c>
      <c r="E229" s="91"/>
      <c r="F229" s="91"/>
    </row>
    <row r="230" spans="1:6">
      <c r="A230" s="73"/>
      <c r="B230" s="186">
        <v>42651</v>
      </c>
      <c r="C230" s="182">
        <v>8.4</v>
      </c>
      <c r="D230" s="178" t="s">
        <v>2206</v>
      </c>
      <c r="E230" s="91"/>
      <c r="F230" s="91"/>
    </row>
    <row r="231" spans="1:6">
      <c r="A231" s="73"/>
      <c r="B231" s="186">
        <v>42651</v>
      </c>
      <c r="C231" s="182">
        <v>0.08</v>
      </c>
      <c r="D231" s="178" t="s">
        <v>2149</v>
      </c>
      <c r="E231" s="91"/>
      <c r="F231" s="91"/>
    </row>
    <row r="232" spans="1:6">
      <c r="A232" s="73"/>
      <c r="B232" s="186">
        <v>42653</v>
      </c>
      <c r="C232" s="182">
        <v>0.02</v>
      </c>
      <c r="D232" s="178" t="s">
        <v>2207</v>
      </c>
      <c r="E232" s="91"/>
      <c r="F232" s="91"/>
    </row>
    <row r="233" spans="1:6">
      <c r="A233" s="73"/>
      <c r="B233" s="186">
        <v>42653</v>
      </c>
      <c r="C233" s="182">
        <v>0.09</v>
      </c>
      <c r="D233" s="178" t="s">
        <v>2208</v>
      </c>
      <c r="E233" s="91"/>
      <c r="F233" s="91"/>
    </row>
    <row r="234" spans="1:6">
      <c r="A234" s="73"/>
      <c r="B234" s="186">
        <v>42653</v>
      </c>
      <c r="C234" s="182">
        <v>100</v>
      </c>
      <c r="D234" s="178" t="s">
        <v>2157</v>
      </c>
      <c r="E234" s="91"/>
      <c r="F234" s="91"/>
    </row>
    <row r="235" spans="1:6">
      <c r="A235" s="73"/>
      <c r="B235" s="186">
        <v>42653</v>
      </c>
      <c r="C235" s="182">
        <v>0.57999999999999996</v>
      </c>
      <c r="D235" s="178" t="s">
        <v>2209</v>
      </c>
      <c r="E235" s="91"/>
      <c r="F235" s="91"/>
    </row>
    <row r="236" spans="1:6">
      <c r="A236" s="73"/>
      <c r="B236" s="186">
        <v>42653</v>
      </c>
      <c r="C236" s="182">
        <v>0.06</v>
      </c>
      <c r="D236" s="178" t="s">
        <v>2034</v>
      </c>
      <c r="E236" s="91"/>
      <c r="F236" s="91"/>
    </row>
    <row r="237" spans="1:6">
      <c r="A237" s="73"/>
      <c r="B237" s="186">
        <v>42653</v>
      </c>
      <c r="C237" s="182">
        <v>0.08</v>
      </c>
      <c r="D237" s="178" t="s">
        <v>2210</v>
      </c>
      <c r="E237" s="91"/>
      <c r="F237" s="91"/>
    </row>
    <row r="238" spans="1:6">
      <c r="A238" s="73"/>
      <c r="B238" s="186">
        <v>42653</v>
      </c>
      <c r="C238" s="182">
        <v>0.4</v>
      </c>
      <c r="D238" s="178" t="s">
        <v>2211</v>
      </c>
      <c r="E238" s="91"/>
      <c r="F238" s="91"/>
    </row>
    <row r="239" spans="1:6">
      <c r="A239" s="73"/>
      <c r="B239" s="186">
        <v>42653</v>
      </c>
      <c r="C239" s="182">
        <v>0.01</v>
      </c>
      <c r="D239" s="178" t="s">
        <v>2212</v>
      </c>
      <c r="E239" s="91"/>
      <c r="F239" s="91"/>
    </row>
    <row r="240" spans="1:6">
      <c r="A240" s="73"/>
      <c r="B240" s="186">
        <v>42653</v>
      </c>
      <c r="C240" s="182">
        <v>0.09</v>
      </c>
      <c r="D240" s="178" t="s">
        <v>2213</v>
      </c>
      <c r="E240" s="91"/>
      <c r="F240" s="91"/>
    </row>
    <row r="241" spans="1:6">
      <c r="A241" s="73"/>
      <c r="B241" s="186">
        <v>42653</v>
      </c>
      <c r="C241" s="182">
        <v>0.09</v>
      </c>
      <c r="D241" s="179" t="s">
        <v>2214</v>
      </c>
      <c r="E241" s="91"/>
      <c r="F241" s="91"/>
    </row>
    <row r="242" spans="1:6">
      <c r="A242" s="73"/>
      <c r="B242" s="186">
        <v>42653</v>
      </c>
      <c r="C242" s="182">
        <v>0.76</v>
      </c>
      <c r="D242" s="178" t="s">
        <v>2215</v>
      </c>
      <c r="E242" s="91"/>
      <c r="F242" s="91"/>
    </row>
    <row r="243" spans="1:6">
      <c r="A243" s="73"/>
      <c r="B243" s="186">
        <v>42653</v>
      </c>
      <c r="C243" s="182">
        <v>0.04</v>
      </c>
      <c r="D243" s="178" t="s">
        <v>2216</v>
      </c>
      <c r="E243" s="91"/>
      <c r="F243" s="91"/>
    </row>
    <row r="244" spans="1:6">
      <c r="A244" s="73"/>
      <c r="B244" s="186">
        <v>42653</v>
      </c>
      <c r="C244" s="182">
        <v>0.41</v>
      </c>
      <c r="D244" s="178" t="s">
        <v>2217</v>
      </c>
      <c r="E244" s="91"/>
      <c r="F244" s="91"/>
    </row>
    <row r="245" spans="1:6">
      <c r="A245" s="73"/>
      <c r="B245" s="186">
        <v>42653</v>
      </c>
      <c r="C245" s="182">
        <v>0.08</v>
      </c>
      <c r="D245" s="178" t="s">
        <v>2218</v>
      </c>
      <c r="E245" s="91"/>
      <c r="F245" s="91"/>
    </row>
    <row r="246" spans="1:6">
      <c r="A246" s="73"/>
      <c r="B246" s="186">
        <v>42653</v>
      </c>
      <c r="C246" s="182">
        <v>0.83</v>
      </c>
      <c r="D246" s="178" t="s">
        <v>2219</v>
      </c>
      <c r="E246" s="91"/>
      <c r="F246" s="91"/>
    </row>
    <row r="247" spans="1:6">
      <c r="A247" s="73"/>
      <c r="B247" s="186">
        <v>42653</v>
      </c>
      <c r="C247" s="182">
        <v>0.37</v>
      </c>
      <c r="D247" s="178" t="s">
        <v>2220</v>
      </c>
      <c r="E247" s="91"/>
      <c r="F247" s="91"/>
    </row>
    <row r="248" spans="1:6">
      <c r="A248" s="73"/>
      <c r="B248" s="186">
        <v>42653</v>
      </c>
      <c r="C248" s="182">
        <v>0.68</v>
      </c>
      <c r="D248" s="178" t="s">
        <v>2221</v>
      </c>
      <c r="E248" s="91"/>
      <c r="F248" s="91"/>
    </row>
    <row r="249" spans="1:6">
      <c r="A249" s="73"/>
      <c r="B249" s="186">
        <v>42653</v>
      </c>
      <c r="C249" s="182">
        <v>0.3</v>
      </c>
      <c r="D249" s="178" t="s">
        <v>2222</v>
      </c>
      <c r="E249" s="91"/>
      <c r="F249" s="91"/>
    </row>
    <row r="250" spans="1:6">
      <c r="A250" s="73"/>
      <c r="B250" s="186">
        <v>42653</v>
      </c>
      <c r="C250" s="182">
        <v>50</v>
      </c>
      <c r="D250" s="178" t="s">
        <v>2223</v>
      </c>
      <c r="E250" s="91"/>
      <c r="F250" s="91"/>
    </row>
    <row r="251" spans="1:6">
      <c r="A251" s="73"/>
      <c r="B251" s="186">
        <v>42653</v>
      </c>
      <c r="C251" s="182">
        <v>2.1800000000000002</v>
      </c>
      <c r="D251" s="178" t="s">
        <v>2223</v>
      </c>
      <c r="E251" s="91"/>
      <c r="F251" s="91"/>
    </row>
    <row r="252" spans="1:6">
      <c r="A252" s="73"/>
      <c r="B252" s="186">
        <v>42653</v>
      </c>
      <c r="C252" s="182">
        <v>0.44</v>
      </c>
      <c r="D252" s="178" t="s">
        <v>2224</v>
      </c>
      <c r="E252" s="91"/>
      <c r="F252" s="91"/>
    </row>
    <row r="253" spans="1:6">
      <c r="A253" s="73"/>
      <c r="B253" s="186">
        <v>42653</v>
      </c>
      <c r="C253" s="182">
        <v>4.3099999999999996</v>
      </c>
      <c r="D253" s="178" t="s">
        <v>2225</v>
      </c>
      <c r="E253" s="91"/>
      <c r="F253" s="91"/>
    </row>
    <row r="254" spans="1:6">
      <c r="A254" s="73"/>
      <c r="B254" s="186">
        <v>42653</v>
      </c>
      <c r="C254" s="182">
        <v>14.11</v>
      </c>
      <c r="D254" s="178" t="s">
        <v>2226</v>
      </c>
      <c r="E254" s="91"/>
      <c r="F254" s="91"/>
    </row>
    <row r="255" spans="1:6">
      <c r="A255" s="73"/>
      <c r="B255" s="186">
        <v>42653</v>
      </c>
      <c r="C255" s="182">
        <v>3.32</v>
      </c>
      <c r="D255" s="178" t="s">
        <v>2227</v>
      </c>
      <c r="E255" s="91"/>
      <c r="F255" s="91"/>
    </row>
    <row r="256" spans="1:6">
      <c r="A256" s="73"/>
      <c r="B256" s="186">
        <v>42653</v>
      </c>
      <c r="C256" s="182">
        <v>0.04</v>
      </c>
      <c r="D256" s="178" t="s">
        <v>2228</v>
      </c>
      <c r="E256" s="91"/>
      <c r="F256" s="91"/>
    </row>
    <row r="257" spans="1:6">
      <c r="A257" s="73"/>
      <c r="B257" s="186">
        <v>42653</v>
      </c>
      <c r="C257" s="182">
        <v>0.85</v>
      </c>
      <c r="D257" s="178" t="s">
        <v>2229</v>
      </c>
      <c r="E257" s="91"/>
      <c r="F257" s="91"/>
    </row>
    <row r="258" spans="1:6">
      <c r="A258" s="73"/>
      <c r="B258" s="186">
        <v>42653</v>
      </c>
      <c r="C258" s="182">
        <v>0.91</v>
      </c>
      <c r="D258" s="178" t="s">
        <v>2230</v>
      </c>
      <c r="E258" s="91"/>
      <c r="F258" s="91"/>
    </row>
    <row r="259" spans="1:6">
      <c r="A259" s="73"/>
      <c r="B259" s="186">
        <v>42653</v>
      </c>
      <c r="C259" s="182">
        <v>0.95</v>
      </c>
      <c r="D259" s="178" t="s">
        <v>2231</v>
      </c>
      <c r="E259" s="91"/>
      <c r="F259" s="91"/>
    </row>
    <row r="260" spans="1:6" s="73" customFormat="1">
      <c r="B260" s="186">
        <v>42653</v>
      </c>
      <c r="C260" s="182">
        <v>0.01</v>
      </c>
      <c r="D260" s="178" t="s">
        <v>2232</v>
      </c>
      <c r="E260" s="91"/>
      <c r="F260" s="91"/>
    </row>
    <row r="261" spans="1:6" s="73" customFormat="1">
      <c r="B261" s="186">
        <v>42653</v>
      </c>
      <c r="C261" s="182">
        <v>0.37</v>
      </c>
      <c r="D261" s="178" t="s">
        <v>2233</v>
      </c>
      <c r="E261" s="91"/>
      <c r="F261" s="91"/>
    </row>
    <row r="262" spans="1:6">
      <c r="A262" s="73"/>
      <c r="B262" s="186">
        <v>42653</v>
      </c>
      <c r="C262" s="182">
        <v>0.28999999999999998</v>
      </c>
      <c r="D262" s="178" t="s">
        <v>2234</v>
      </c>
      <c r="E262" s="91"/>
      <c r="F262" s="91"/>
    </row>
    <row r="263" spans="1:6">
      <c r="B263" s="186">
        <v>42653</v>
      </c>
      <c r="C263" s="182">
        <v>0.06</v>
      </c>
      <c r="D263" s="178" t="s">
        <v>2235</v>
      </c>
      <c r="E263" s="91"/>
      <c r="F263" s="91"/>
    </row>
    <row r="264" spans="1:6">
      <c r="B264" s="186">
        <v>42653</v>
      </c>
      <c r="C264" s="182">
        <v>0.14000000000000001</v>
      </c>
      <c r="D264" s="178" t="s">
        <v>2236</v>
      </c>
      <c r="E264" s="91"/>
      <c r="F264" s="91"/>
    </row>
    <row r="265" spans="1:6">
      <c r="B265" s="186">
        <v>42653</v>
      </c>
      <c r="C265" s="182">
        <v>1.31</v>
      </c>
      <c r="D265" s="178" t="s">
        <v>2237</v>
      </c>
      <c r="E265" s="91"/>
      <c r="F265" s="91"/>
    </row>
    <row r="266" spans="1:6">
      <c r="B266" s="186">
        <v>42653</v>
      </c>
      <c r="C266" s="182">
        <v>0.21</v>
      </c>
      <c r="D266" s="178" t="s">
        <v>2238</v>
      </c>
      <c r="E266" s="91"/>
      <c r="F266" s="91"/>
    </row>
    <row r="267" spans="1:6">
      <c r="B267" s="186">
        <v>42653</v>
      </c>
      <c r="C267" s="182">
        <v>0.47</v>
      </c>
      <c r="D267" s="178" t="s">
        <v>2239</v>
      </c>
      <c r="E267" s="91"/>
      <c r="F267" s="91"/>
    </row>
    <row r="268" spans="1:6">
      <c r="B268" s="186">
        <v>42653</v>
      </c>
      <c r="C268" s="182">
        <v>0.08</v>
      </c>
      <c r="D268" s="178" t="s">
        <v>2240</v>
      </c>
      <c r="E268" s="91"/>
      <c r="F268" s="91"/>
    </row>
    <row r="269" spans="1:6">
      <c r="B269" s="186">
        <v>42653</v>
      </c>
      <c r="C269" s="182">
        <v>0.4</v>
      </c>
      <c r="D269" s="178" t="s">
        <v>2241</v>
      </c>
      <c r="E269" s="91"/>
      <c r="F269" s="91"/>
    </row>
    <row r="270" spans="1:6">
      <c r="B270" s="186">
        <v>42653</v>
      </c>
      <c r="C270" s="182">
        <v>1.18</v>
      </c>
      <c r="D270" s="178" t="s">
        <v>2242</v>
      </c>
      <c r="E270" s="91"/>
      <c r="F270" s="91"/>
    </row>
    <row r="271" spans="1:6">
      <c r="B271" s="186">
        <v>42653</v>
      </c>
      <c r="C271" s="182">
        <v>1.58</v>
      </c>
      <c r="D271" s="178" t="s">
        <v>2243</v>
      </c>
      <c r="E271" s="91"/>
      <c r="F271" s="91"/>
    </row>
    <row r="272" spans="1:6">
      <c r="B272" s="186">
        <v>42653</v>
      </c>
      <c r="C272" s="182">
        <v>141.16</v>
      </c>
      <c r="D272" s="178" t="s">
        <v>2244</v>
      </c>
      <c r="E272" s="91"/>
      <c r="F272" s="91"/>
    </row>
    <row r="273" spans="1:6">
      <c r="B273" s="186">
        <v>42653</v>
      </c>
      <c r="C273" s="182">
        <v>0.04</v>
      </c>
      <c r="D273" s="178" t="s">
        <v>2069</v>
      </c>
      <c r="E273" s="91"/>
      <c r="F273" s="91"/>
    </row>
    <row r="274" spans="1:6">
      <c r="B274" s="186">
        <v>42653</v>
      </c>
      <c r="C274" s="182">
        <v>0.14000000000000001</v>
      </c>
      <c r="D274" s="178" t="s">
        <v>2245</v>
      </c>
      <c r="E274" s="91"/>
      <c r="F274" s="91"/>
    </row>
    <row r="275" spans="1:6" s="73" customFormat="1">
      <c r="B275" s="186">
        <v>42653</v>
      </c>
      <c r="C275" s="182">
        <v>0.28999999999999998</v>
      </c>
      <c r="D275" s="178" t="s">
        <v>2246</v>
      </c>
      <c r="E275" s="91"/>
      <c r="F275" s="91"/>
    </row>
    <row r="276" spans="1:6" s="73" customFormat="1">
      <c r="B276" s="186">
        <v>42653</v>
      </c>
      <c r="C276" s="182">
        <v>0.2</v>
      </c>
      <c r="D276" s="178" t="s">
        <v>2247</v>
      </c>
      <c r="E276" s="91"/>
      <c r="F276" s="91"/>
    </row>
    <row r="277" spans="1:6" s="73" customFormat="1">
      <c r="B277" s="186">
        <v>42653</v>
      </c>
      <c r="C277" s="182">
        <v>27.43</v>
      </c>
      <c r="D277" s="178" t="s">
        <v>2248</v>
      </c>
      <c r="E277" s="91"/>
      <c r="F277" s="91"/>
    </row>
    <row r="278" spans="1:6" s="73" customFormat="1">
      <c r="B278" s="186">
        <v>42653</v>
      </c>
      <c r="C278" s="182">
        <v>0.11</v>
      </c>
      <c r="D278" s="178" t="s">
        <v>2249</v>
      </c>
      <c r="E278" s="91"/>
      <c r="F278" s="91"/>
    </row>
    <row r="279" spans="1:6" s="73" customFormat="1">
      <c r="B279" s="186">
        <v>42653</v>
      </c>
      <c r="C279" s="182">
        <v>0.2</v>
      </c>
      <c r="D279" s="178" t="s">
        <v>2250</v>
      </c>
      <c r="E279" s="91"/>
      <c r="F279" s="91"/>
    </row>
    <row r="280" spans="1:6" s="73" customFormat="1">
      <c r="B280" s="186">
        <v>42653</v>
      </c>
      <c r="C280" s="182">
        <v>7.0000000000000007E-2</v>
      </c>
      <c r="D280" s="178" t="s">
        <v>2251</v>
      </c>
      <c r="E280" s="91"/>
      <c r="F280" s="91"/>
    </row>
    <row r="281" spans="1:6" s="73" customFormat="1">
      <c r="A281" s="129"/>
      <c r="B281" s="186">
        <v>42653</v>
      </c>
      <c r="C281" s="182">
        <v>0.73</v>
      </c>
      <c r="D281" s="178" t="s">
        <v>2252</v>
      </c>
      <c r="E281" s="91"/>
      <c r="F281" s="91"/>
    </row>
    <row r="282" spans="1:6" s="73" customFormat="1">
      <c r="A282" s="129"/>
      <c r="B282" s="186">
        <v>42653</v>
      </c>
      <c r="C282" s="182">
        <v>3.55</v>
      </c>
      <c r="D282" s="178" t="s">
        <v>2253</v>
      </c>
      <c r="E282" s="91"/>
      <c r="F282" s="91"/>
    </row>
    <row r="283" spans="1:6" s="73" customFormat="1">
      <c r="A283" s="129"/>
      <c r="B283" s="186">
        <v>42653</v>
      </c>
      <c r="C283" s="182">
        <v>0.52</v>
      </c>
      <c r="D283" s="178" t="s">
        <v>2254</v>
      </c>
      <c r="E283" s="91"/>
      <c r="F283" s="91"/>
    </row>
    <row r="284" spans="1:6" s="73" customFormat="1">
      <c r="A284" s="129"/>
      <c r="B284" s="186">
        <v>42653</v>
      </c>
      <c r="C284" s="182">
        <v>1.38</v>
      </c>
      <c r="D284" s="178" t="s">
        <v>2255</v>
      </c>
      <c r="E284" s="91"/>
      <c r="F284" s="91"/>
    </row>
    <row r="285" spans="1:6" s="73" customFormat="1">
      <c r="A285" s="129"/>
      <c r="B285" s="186">
        <v>42653</v>
      </c>
      <c r="C285" s="182">
        <v>100</v>
      </c>
      <c r="D285" s="178" t="s">
        <v>2256</v>
      </c>
      <c r="E285" s="91"/>
      <c r="F285" s="91"/>
    </row>
    <row r="286" spans="1:6" s="73" customFormat="1">
      <c r="A286" s="129"/>
      <c r="B286" s="186">
        <v>42653</v>
      </c>
      <c r="C286" s="182">
        <v>0.1</v>
      </c>
      <c r="D286" s="178" t="s">
        <v>2257</v>
      </c>
      <c r="E286" s="91"/>
      <c r="F286" s="91"/>
    </row>
    <row r="287" spans="1:6" s="73" customFormat="1">
      <c r="B287" s="186">
        <v>42653</v>
      </c>
      <c r="C287" s="182">
        <v>7.0000000000000007E-2</v>
      </c>
      <c r="D287" s="178" t="s">
        <v>2258</v>
      </c>
      <c r="E287" s="91"/>
      <c r="F287" s="91"/>
    </row>
    <row r="288" spans="1:6" s="73" customFormat="1">
      <c r="B288" s="186">
        <v>42653</v>
      </c>
      <c r="C288" s="182">
        <v>2.96</v>
      </c>
      <c r="D288" s="178" t="s">
        <v>2259</v>
      </c>
      <c r="E288" s="91"/>
      <c r="F288" s="91"/>
    </row>
    <row r="289" spans="2:6" s="73" customFormat="1">
      <c r="B289" s="186">
        <v>42653</v>
      </c>
      <c r="C289" s="182">
        <v>21.09</v>
      </c>
      <c r="D289" s="178" t="s">
        <v>2260</v>
      </c>
      <c r="E289" s="91"/>
      <c r="F289" s="91"/>
    </row>
    <row r="290" spans="2:6" s="73" customFormat="1">
      <c r="B290" s="186">
        <v>42653</v>
      </c>
      <c r="C290" s="182">
        <v>0.32</v>
      </c>
      <c r="D290" s="178" t="s">
        <v>2261</v>
      </c>
      <c r="E290" s="91"/>
      <c r="F290" s="91"/>
    </row>
    <row r="291" spans="2:6" s="73" customFormat="1">
      <c r="B291" s="186">
        <v>42653</v>
      </c>
      <c r="C291" s="182">
        <v>0.09</v>
      </c>
      <c r="D291" s="178" t="s">
        <v>2258</v>
      </c>
      <c r="E291" s="91"/>
      <c r="F291" s="91"/>
    </row>
    <row r="292" spans="2:6">
      <c r="B292" s="186">
        <v>42653</v>
      </c>
      <c r="C292" s="182">
        <v>0.53</v>
      </c>
      <c r="D292" s="178" t="s">
        <v>2262</v>
      </c>
      <c r="E292" s="91"/>
      <c r="F292" s="91"/>
    </row>
    <row r="293" spans="2:6">
      <c r="B293" s="186">
        <v>42653</v>
      </c>
      <c r="C293" s="182">
        <v>0.04</v>
      </c>
      <c r="D293" s="178" t="s">
        <v>2263</v>
      </c>
      <c r="E293" s="91"/>
      <c r="F293" s="91"/>
    </row>
    <row r="294" spans="2:6">
      <c r="B294" s="186">
        <v>42653</v>
      </c>
      <c r="C294" s="182">
        <v>0.25</v>
      </c>
      <c r="D294" s="178" t="s">
        <v>2147</v>
      </c>
      <c r="E294" s="91"/>
      <c r="F294" s="91"/>
    </row>
    <row r="295" spans="2:6">
      <c r="B295" s="186">
        <v>42653</v>
      </c>
      <c r="C295" s="182">
        <v>0.03</v>
      </c>
      <c r="D295" s="178" t="s">
        <v>2264</v>
      </c>
      <c r="E295" s="91"/>
      <c r="F295" s="91"/>
    </row>
    <row r="296" spans="2:6">
      <c r="B296" s="186">
        <v>42653</v>
      </c>
      <c r="C296" s="182">
        <v>70.77</v>
      </c>
      <c r="D296" s="178" t="s">
        <v>2265</v>
      </c>
      <c r="E296" s="91"/>
      <c r="F296" s="91"/>
    </row>
    <row r="297" spans="2:6">
      <c r="B297" s="186">
        <v>42653</v>
      </c>
      <c r="C297" s="182">
        <v>0.64</v>
      </c>
      <c r="D297" s="178" t="s">
        <v>2154</v>
      </c>
      <c r="E297" s="91"/>
      <c r="F297" s="91"/>
    </row>
    <row r="298" spans="2:6">
      <c r="B298" s="186">
        <v>42653</v>
      </c>
      <c r="C298" s="182">
        <v>0.28999999999999998</v>
      </c>
      <c r="D298" s="178" t="s">
        <v>2266</v>
      </c>
      <c r="E298" s="91"/>
      <c r="F298" s="91"/>
    </row>
    <row r="299" spans="2:6">
      <c r="B299" s="186">
        <v>42653</v>
      </c>
      <c r="C299" s="182">
        <v>0.04</v>
      </c>
      <c r="D299" s="178" t="s">
        <v>5455</v>
      </c>
      <c r="E299" s="91"/>
      <c r="F299" s="91"/>
    </row>
    <row r="300" spans="2:6">
      <c r="B300" s="186">
        <v>42653</v>
      </c>
      <c r="C300" s="182">
        <v>25.2</v>
      </c>
      <c r="D300" s="178" t="s">
        <v>5448</v>
      </c>
      <c r="E300" s="91"/>
      <c r="F300" s="91"/>
    </row>
    <row r="301" spans="2:6">
      <c r="B301" s="186">
        <v>42653</v>
      </c>
      <c r="C301" s="182">
        <v>28.7</v>
      </c>
      <c r="D301" s="178" t="s">
        <v>5456</v>
      </c>
      <c r="E301" s="91"/>
      <c r="F301" s="91"/>
    </row>
    <row r="302" spans="2:6">
      <c r="B302" s="186">
        <v>42653</v>
      </c>
      <c r="C302" s="182">
        <v>30</v>
      </c>
      <c r="D302" s="178" t="s">
        <v>2715</v>
      </c>
      <c r="E302" s="91"/>
      <c r="F302" s="91"/>
    </row>
    <row r="303" spans="2:6">
      <c r="B303" s="186">
        <v>42653</v>
      </c>
      <c r="C303" s="182">
        <v>41</v>
      </c>
      <c r="D303" s="178" t="s">
        <v>5451</v>
      </c>
      <c r="E303" s="91"/>
      <c r="F303" s="91"/>
    </row>
    <row r="304" spans="2:6">
      <c r="B304" s="186">
        <v>42653</v>
      </c>
      <c r="C304" s="182">
        <v>50</v>
      </c>
      <c r="D304" s="178" t="s">
        <v>2387</v>
      </c>
      <c r="E304" s="91"/>
      <c r="F304" s="91"/>
    </row>
    <row r="305" spans="2:6">
      <c r="B305" s="186">
        <v>42653</v>
      </c>
      <c r="C305" s="182">
        <v>172.5</v>
      </c>
      <c r="D305" s="178" t="s">
        <v>5457</v>
      </c>
      <c r="E305" s="91"/>
      <c r="F305" s="91"/>
    </row>
    <row r="306" spans="2:6">
      <c r="B306" s="186">
        <v>42653</v>
      </c>
      <c r="C306" s="182">
        <v>182.54</v>
      </c>
      <c r="D306" s="178" t="s">
        <v>5428</v>
      </c>
      <c r="E306" s="91"/>
      <c r="F306" s="91"/>
    </row>
    <row r="307" spans="2:6">
      <c r="B307" s="186">
        <v>42653</v>
      </c>
      <c r="C307" s="182">
        <v>184.34</v>
      </c>
      <c r="D307" s="178" t="s">
        <v>5458</v>
      </c>
      <c r="E307" s="91"/>
      <c r="F307" s="91"/>
    </row>
    <row r="308" spans="2:6">
      <c r="B308" s="186">
        <v>42653</v>
      </c>
      <c r="C308" s="182">
        <v>300</v>
      </c>
      <c r="D308" s="178" t="s">
        <v>5459</v>
      </c>
      <c r="E308" s="91"/>
      <c r="F308" s="91"/>
    </row>
    <row r="309" spans="2:6">
      <c r="B309" s="186">
        <v>42654</v>
      </c>
      <c r="C309" s="182">
        <v>0.13</v>
      </c>
      <c r="D309" s="178" t="s">
        <v>2267</v>
      </c>
      <c r="E309" s="91"/>
      <c r="F309" s="91"/>
    </row>
    <row r="310" spans="2:6">
      <c r="B310" s="186">
        <v>42654</v>
      </c>
      <c r="C310" s="182">
        <v>21.61</v>
      </c>
      <c r="D310" s="178" t="s">
        <v>2268</v>
      </c>
      <c r="E310" s="91"/>
      <c r="F310" s="91"/>
    </row>
    <row r="311" spans="2:6">
      <c r="B311" s="186">
        <v>42654</v>
      </c>
      <c r="C311" s="182">
        <v>7.0000000000000007E-2</v>
      </c>
      <c r="D311" s="178" t="s">
        <v>2269</v>
      </c>
      <c r="E311" s="91"/>
      <c r="F311" s="91"/>
    </row>
    <row r="312" spans="2:6">
      <c r="B312" s="186">
        <v>42654</v>
      </c>
      <c r="C312" s="182">
        <v>0.09</v>
      </c>
      <c r="D312" s="178" t="s">
        <v>2270</v>
      </c>
      <c r="E312" s="91"/>
      <c r="F312" s="91"/>
    </row>
    <row r="313" spans="2:6">
      <c r="B313" s="186">
        <v>42654</v>
      </c>
      <c r="C313" s="182">
        <v>0.13</v>
      </c>
      <c r="D313" s="178" t="s">
        <v>2271</v>
      </c>
      <c r="E313" s="91"/>
      <c r="F313" s="91"/>
    </row>
    <row r="314" spans="2:6" s="73" customFormat="1">
      <c r="B314" s="290">
        <v>42654</v>
      </c>
      <c r="C314" s="291">
        <v>0.16</v>
      </c>
      <c r="D314" s="292" t="s">
        <v>2060</v>
      </c>
      <c r="E314" s="91"/>
      <c r="F314" s="91"/>
    </row>
    <row r="315" spans="2:6" s="73" customFormat="1">
      <c r="B315" s="290">
        <v>42654</v>
      </c>
      <c r="C315" s="291">
        <v>0.48</v>
      </c>
      <c r="D315" s="292" t="s">
        <v>2034</v>
      </c>
      <c r="E315" s="91"/>
      <c r="F315" s="91"/>
    </row>
    <row r="316" spans="2:6">
      <c r="B316" s="186">
        <v>42654</v>
      </c>
      <c r="C316" s="182">
        <v>0.13</v>
      </c>
      <c r="D316" s="178" t="s">
        <v>2272</v>
      </c>
      <c r="E316" s="91"/>
      <c r="F316" s="91"/>
    </row>
    <row r="317" spans="2:6">
      <c r="B317" s="186">
        <v>42654</v>
      </c>
      <c r="C317" s="182">
        <v>0.2</v>
      </c>
      <c r="D317" s="178" t="s">
        <v>2273</v>
      </c>
      <c r="E317" s="91"/>
      <c r="F317" s="91"/>
    </row>
    <row r="318" spans="2:6">
      <c r="B318" s="186">
        <v>42654</v>
      </c>
      <c r="C318" s="182">
        <v>0.08</v>
      </c>
      <c r="D318" s="178" t="s">
        <v>2274</v>
      </c>
      <c r="E318" s="91"/>
      <c r="F318" s="91"/>
    </row>
    <row r="319" spans="2:6">
      <c r="B319" s="186">
        <v>42654</v>
      </c>
      <c r="C319" s="182">
        <v>0.11</v>
      </c>
      <c r="D319" s="178" t="s">
        <v>2275</v>
      </c>
      <c r="E319" s="91"/>
      <c r="F319" s="91"/>
    </row>
    <row r="320" spans="2:6">
      <c r="B320" s="186">
        <v>42654</v>
      </c>
      <c r="C320" s="182">
        <v>0.31</v>
      </c>
      <c r="D320" s="178" t="s">
        <v>2147</v>
      </c>
      <c r="E320" s="91"/>
      <c r="F320" s="91"/>
    </row>
    <row r="321" spans="2:6" s="73" customFormat="1">
      <c r="B321" s="186">
        <v>42654</v>
      </c>
      <c r="C321" s="182">
        <v>0.08</v>
      </c>
      <c r="D321" s="179" t="s">
        <v>2147</v>
      </c>
      <c r="E321" s="91"/>
      <c r="F321" s="91"/>
    </row>
    <row r="322" spans="2:6" s="73" customFormat="1">
      <c r="B322" s="186">
        <v>42654</v>
      </c>
      <c r="C322" s="182">
        <v>0.13</v>
      </c>
      <c r="D322" s="178" t="s">
        <v>2276</v>
      </c>
      <c r="E322" s="91"/>
      <c r="F322" s="91"/>
    </row>
    <row r="323" spans="2:6" s="73" customFormat="1">
      <c r="B323" s="186">
        <v>42654</v>
      </c>
      <c r="C323" s="182">
        <v>0.42</v>
      </c>
      <c r="D323" s="178" t="s">
        <v>2277</v>
      </c>
      <c r="E323" s="91"/>
      <c r="F323" s="91"/>
    </row>
    <row r="324" spans="2:6" s="73" customFormat="1">
      <c r="B324" s="186">
        <v>42654</v>
      </c>
      <c r="C324" s="182">
        <v>500</v>
      </c>
      <c r="D324" s="178" t="s">
        <v>2278</v>
      </c>
      <c r="E324" s="91"/>
      <c r="F324" s="91"/>
    </row>
    <row r="325" spans="2:6" s="73" customFormat="1">
      <c r="B325" s="186">
        <v>42654</v>
      </c>
      <c r="C325" s="182">
        <v>0.3</v>
      </c>
      <c r="D325" s="178" t="s">
        <v>2279</v>
      </c>
      <c r="E325" s="91"/>
      <c r="F325" s="91"/>
    </row>
    <row r="326" spans="2:6" s="73" customFormat="1">
      <c r="B326" s="186">
        <v>42654</v>
      </c>
      <c r="C326" s="182">
        <v>0.54</v>
      </c>
      <c r="D326" s="178" t="s">
        <v>2280</v>
      </c>
      <c r="E326" s="91"/>
      <c r="F326" s="91"/>
    </row>
    <row r="327" spans="2:6" s="73" customFormat="1">
      <c r="B327" s="186">
        <v>42654</v>
      </c>
      <c r="C327" s="182">
        <v>20</v>
      </c>
      <c r="D327" s="178" t="s">
        <v>2281</v>
      </c>
      <c r="E327" s="91"/>
      <c r="F327" s="91"/>
    </row>
    <row r="328" spans="2:6" s="73" customFormat="1">
      <c r="B328" s="186">
        <v>42654</v>
      </c>
      <c r="C328" s="182">
        <v>0.62</v>
      </c>
      <c r="D328" s="178" t="s">
        <v>2282</v>
      </c>
      <c r="E328" s="91"/>
      <c r="F328" s="91"/>
    </row>
    <row r="329" spans="2:6">
      <c r="B329" s="186">
        <v>42654</v>
      </c>
      <c r="C329" s="182">
        <v>10.27</v>
      </c>
      <c r="D329" s="178" t="s">
        <v>2283</v>
      </c>
      <c r="E329" s="91"/>
      <c r="F329" s="91"/>
    </row>
    <row r="330" spans="2:6">
      <c r="B330" s="186">
        <v>42654</v>
      </c>
      <c r="C330" s="182">
        <v>0.06</v>
      </c>
      <c r="D330" s="178" t="s">
        <v>2284</v>
      </c>
      <c r="E330" s="91"/>
      <c r="F330" s="91"/>
    </row>
    <row r="331" spans="2:6">
      <c r="B331" s="186">
        <v>42654</v>
      </c>
      <c r="C331" s="182">
        <v>0.04</v>
      </c>
      <c r="D331" s="178" t="s">
        <v>2285</v>
      </c>
      <c r="E331" s="91"/>
      <c r="F331" s="91"/>
    </row>
    <row r="332" spans="2:6">
      <c r="B332" s="186">
        <v>42654</v>
      </c>
      <c r="C332" s="182">
        <v>0.35</v>
      </c>
      <c r="D332" s="178" t="s">
        <v>2286</v>
      </c>
      <c r="E332" s="91"/>
      <c r="F332" s="91"/>
    </row>
    <row r="333" spans="2:6">
      <c r="B333" s="186">
        <v>42654</v>
      </c>
      <c r="C333" s="182">
        <v>0.08</v>
      </c>
      <c r="D333" s="178" t="s">
        <v>2287</v>
      </c>
      <c r="E333" s="91"/>
      <c r="F333" s="91"/>
    </row>
    <row r="334" spans="2:6">
      <c r="B334" s="186">
        <v>42654</v>
      </c>
      <c r="C334" s="182">
        <v>0.44</v>
      </c>
      <c r="D334" s="178" t="s">
        <v>2288</v>
      </c>
      <c r="E334" s="91"/>
      <c r="F334" s="91"/>
    </row>
    <row r="335" spans="2:6">
      <c r="B335" s="186">
        <v>42654</v>
      </c>
      <c r="C335" s="182">
        <v>0.08</v>
      </c>
      <c r="D335" s="178" t="s">
        <v>2289</v>
      </c>
      <c r="E335" s="91"/>
      <c r="F335" s="91"/>
    </row>
    <row r="336" spans="2:6">
      <c r="B336" s="186">
        <v>42654</v>
      </c>
      <c r="C336" s="182">
        <v>0.4</v>
      </c>
      <c r="D336" s="179" t="s">
        <v>2290</v>
      </c>
      <c r="E336" s="91"/>
      <c r="F336" s="91"/>
    </row>
    <row r="337" spans="2:6">
      <c r="B337" s="186">
        <v>42654</v>
      </c>
      <c r="C337" s="182">
        <v>0.74</v>
      </c>
      <c r="D337" s="178" t="s">
        <v>2291</v>
      </c>
      <c r="E337" s="91"/>
      <c r="F337" s="91"/>
    </row>
    <row r="338" spans="2:6" s="73" customFormat="1">
      <c r="B338" s="186">
        <v>42654</v>
      </c>
      <c r="C338" s="182">
        <v>0.4</v>
      </c>
      <c r="D338" s="178" t="s">
        <v>2292</v>
      </c>
      <c r="E338" s="91"/>
      <c r="F338" s="91"/>
    </row>
    <row r="339" spans="2:6" s="73" customFormat="1">
      <c r="B339" s="186">
        <v>42654</v>
      </c>
      <c r="C339" s="182">
        <v>0.37</v>
      </c>
      <c r="D339" s="178" t="s">
        <v>2293</v>
      </c>
      <c r="E339" s="91"/>
      <c r="F339" s="91"/>
    </row>
    <row r="340" spans="2:6" s="73" customFormat="1">
      <c r="B340" s="186">
        <v>42654</v>
      </c>
      <c r="C340" s="182">
        <v>0.4</v>
      </c>
      <c r="D340" s="178" t="s">
        <v>2294</v>
      </c>
      <c r="E340" s="91"/>
      <c r="F340" s="91"/>
    </row>
    <row r="341" spans="2:6" s="73" customFormat="1">
      <c r="B341" s="186">
        <v>42654</v>
      </c>
      <c r="C341" s="182">
        <v>7.0000000000000007E-2</v>
      </c>
      <c r="D341" s="179" t="s">
        <v>2295</v>
      </c>
      <c r="E341" s="91"/>
      <c r="F341" s="91"/>
    </row>
    <row r="342" spans="2:6" s="73" customFormat="1">
      <c r="B342" s="186">
        <v>42654</v>
      </c>
      <c r="C342" s="182">
        <v>0.16</v>
      </c>
      <c r="D342" s="178" t="s">
        <v>2043</v>
      </c>
      <c r="E342" s="91"/>
      <c r="F342" s="91"/>
    </row>
    <row r="343" spans="2:6" s="73" customFormat="1">
      <c r="B343" s="186">
        <v>42654</v>
      </c>
      <c r="C343" s="182">
        <v>7.0000000000000007E-2</v>
      </c>
      <c r="D343" s="178" t="s">
        <v>2296</v>
      </c>
      <c r="E343" s="91"/>
      <c r="F343" s="91"/>
    </row>
    <row r="344" spans="2:6" s="73" customFormat="1">
      <c r="B344" s="186">
        <v>42654</v>
      </c>
      <c r="C344" s="182">
        <v>0.02</v>
      </c>
      <c r="D344" s="178" t="s">
        <v>2297</v>
      </c>
      <c r="E344" s="91"/>
      <c r="F344" s="91"/>
    </row>
    <row r="345" spans="2:6" s="73" customFormat="1">
      <c r="B345" s="186">
        <v>42654</v>
      </c>
      <c r="C345" s="182">
        <v>0.05</v>
      </c>
      <c r="D345" s="178" t="s">
        <v>2298</v>
      </c>
      <c r="E345" s="91"/>
      <c r="F345" s="91"/>
    </row>
    <row r="346" spans="2:6" s="73" customFormat="1">
      <c r="B346" s="186">
        <v>42654</v>
      </c>
      <c r="C346" s="182">
        <v>0.06</v>
      </c>
      <c r="D346" s="178" t="s">
        <v>2099</v>
      </c>
      <c r="E346" s="91"/>
      <c r="F346" s="91"/>
    </row>
    <row r="347" spans="2:6" s="73" customFormat="1">
      <c r="B347" s="186">
        <v>42654</v>
      </c>
      <c r="C347" s="182">
        <v>0.36</v>
      </c>
      <c r="D347" s="178" t="s">
        <v>2299</v>
      </c>
      <c r="E347" s="91"/>
      <c r="F347" s="91"/>
    </row>
    <row r="348" spans="2:6" s="73" customFormat="1">
      <c r="B348" s="186">
        <v>42654</v>
      </c>
      <c r="C348" s="182">
        <v>8740</v>
      </c>
      <c r="D348" s="178" t="s">
        <v>2300</v>
      </c>
      <c r="E348" s="91"/>
      <c r="F348" s="91"/>
    </row>
    <row r="349" spans="2:6" s="73" customFormat="1">
      <c r="B349" s="186">
        <v>42655</v>
      </c>
      <c r="C349" s="182">
        <v>0.2</v>
      </c>
      <c r="D349" s="178" t="s">
        <v>2211</v>
      </c>
      <c r="E349" s="91"/>
      <c r="F349" s="91"/>
    </row>
    <row r="350" spans="2:6" s="73" customFormat="1">
      <c r="B350" s="186">
        <v>42655</v>
      </c>
      <c r="C350" s="182">
        <v>0.48</v>
      </c>
      <c r="D350" s="178" t="s">
        <v>2301</v>
      </c>
      <c r="E350" s="91"/>
      <c r="F350" s="91"/>
    </row>
    <row r="351" spans="2:6" s="73" customFormat="1">
      <c r="B351" s="186">
        <v>42655</v>
      </c>
      <c r="C351" s="182">
        <v>7.0000000000000007E-2</v>
      </c>
      <c r="D351" s="178" t="s">
        <v>2302</v>
      </c>
      <c r="E351" s="91"/>
      <c r="F351" s="91"/>
    </row>
    <row r="352" spans="2:6" s="73" customFormat="1">
      <c r="B352" s="186">
        <v>42655</v>
      </c>
      <c r="C352" s="182">
        <v>0.1</v>
      </c>
      <c r="D352" s="178" t="s">
        <v>2303</v>
      </c>
      <c r="E352" s="91"/>
      <c r="F352" s="91"/>
    </row>
    <row r="353" spans="2:6" s="73" customFormat="1">
      <c r="B353" s="186">
        <v>42655</v>
      </c>
      <c r="C353" s="182">
        <v>0.92</v>
      </c>
      <c r="D353" s="178" t="s">
        <v>2304</v>
      </c>
      <c r="E353" s="91"/>
      <c r="F353" s="91"/>
    </row>
    <row r="354" spans="2:6" s="73" customFormat="1">
      <c r="B354" s="186">
        <v>42655</v>
      </c>
      <c r="C354" s="182">
        <v>0.08</v>
      </c>
      <c r="D354" s="178" t="s">
        <v>2305</v>
      </c>
      <c r="E354" s="91"/>
      <c r="F354" s="91"/>
    </row>
    <row r="355" spans="2:6" s="73" customFormat="1">
      <c r="B355" s="186">
        <v>42655</v>
      </c>
      <c r="C355" s="182">
        <v>0.16</v>
      </c>
      <c r="D355" s="178" t="s">
        <v>2306</v>
      </c>
      <c r="E355" s="91"/>
      <c r="F355" s="91"/>
    </row>
    <row r="356" spans="2:6">
      <c r="B356" s="186">
        <v>42655</v>
      </c>
      <c r="C356" s="182">
        <v>0.01</v>
      </c>
      <c r="D356" s="178" t="s">
        <v>2307</v>
      </c>
      <c r="E356" s="91"/>
      <c r="F356" s="91"/>
    </row>
    <row r="357" spans="2:6">
      <c r="B357" s="186">
        <v>42655</v>
      </c>
      <c r="C357" s="182">
        <v>0.04</v>
      </c>
      <c r="D357" s="178" t="s">
        <v>2308</v>
      </c>
      <c r="E357" s="91"/>
      <c r="F357" s="91"/>
    </row>
    <row r="358" spans="2:6">
      <c r="B358" s="186">
        <v>42655</v>
      </c>
      <c r="C358" s="182">
        <v>0.93</v>
      </c>
      <c r="D358" s="178" t="s">
        <v>2309</v>
      </c>
      <c r="E358" s="91"/>
      <c r="F358" s="91"/>
    </row>
    <row r="359" spans="2:6">
      <c r="B359" s="186">
        <v>42655</v>
      </c>
      <c r="C359" s="182">
        <v>0.96</v>
      </c>
      <c r="D359" s="178" t="s">
        <v>2310</v>
      </c>
      <c r="E359" s="91"/>
      <c r="F359" s="91"/>
    </row>
    <row r="360" spans="2:6">
      <c r="B360" s="186">
        <v>42655</v>
      </c>
      <c r="C360" s="182">
        <v>0.66</v>
      </c>
      <c r="D360" s="178" t="s">
        <v>2311</v>
      </c>
      <c r="E360" s="91"/>
      <c r="F360" s="91"/>
    </row>
    <row r="361" spans="2:6">
      <c r="B361" s="186">
        <v>42655</v>
      </c>
      <c r="C361" s="182">
        <v>17.95</v>
      </c>
      <c r="D361" s="178" t="s">
        <v>2312</v>
      </c>
      <c r="E361" s="91"/>
      <c r="F361" s="91"/>
    </row>
    <row r="362" spans="2:6">
      <c r="B362" s="186">
        <v>42655</v>
      </c>
      <c r="C362" s="182">
        <v>0.63</v>
      </c>
      <c r="D362" s="178" t="s">
        <v>2313</v>
      </c>
      <c r="E362" s="91"/>
      <c r="F362" s="91"/>
    </row>
    <row r="363" spans="2:6">
      <c r="B363" s="186">
        <v>42655</v>
      </c>
      <c r="C363" s="182">
        <v>9.39</v>
      </c>
      <c r="D363" s="178" t="s">
        <v>2314</v>
      </c>
      <c r="E363" s="91"/>
      <c r="F363" s="91"/>
    </row>
    <row r="364" spans="2:6">
      <c r="B364" s="186">
        <v>42655</v>
      </c>
      <c r="C364" s="182">
        <v>0.27</v>
      </c>
      <c r="D364" s="178" t="s">
        <v>2315</v>
      </c>
      <c r="E364" s="91"/>
      <c r="F364" s="91"/>
    </row>
    <row r="365" spans="2:6">
      <c r="B365" s="186">
        <v>42655</v>
      </c>
      <c r="C365" s="182">
        <v>100</v>
      </c>
      <c r="D365" s="178" t="s">
        <v>3848</v>
      </c>
      <c r="E365" s="91"/>
      <c r="F365" s="91"/>
    </row>
    <row r="366" spans="2:6">
      <c r="B366" s="186">
        <v>42655</v>
      </c>
      <c r="C366" s="182">
        <v>0.08</v>
      </c>
      <c r="D366" s="178" t="s">
        <v>2060</v>
      </c>
      <c r="E366" s="91"/>
      <c r="F366" s="91"/>
    </row>
    <row r="367" spans="2:6">
      <c r="B367" s="186">
        <v>42655</v>
      </c>
      <c r="C367" s="182">
        <v>0.08</v>
      </c>
      <c r="D367" s="178" t="s">
        <v>2034</v>
      </c>
      <c r="E367" s="91"/>
      <c r="F367" s="91"/>
    </row>
    <row r="368" spans="2:6">
      <c r="B368" s="186">
        <v>42655</v>
      </c>
      <c r="C368" s="182">
        <v>0.04</v>
      </c>
      <c r="D368" s="178" t="s">
        <v>2316</v>
      </c>
      <c r="E368" s="91"/>
      <c r="F368" s="91"/>
    </row>
    <row r="369" spans="2:6">
      <c r="B369" s="186">
        <v>42655</v>
      </c>
      <c r="C369" s="182">
        <v>0.02</v>
      </c>
      <c r="D369" s="178" t="s">
        <v>2317</v>
      </c>
      <c r="E369" s="91"/>
      <c r="F369" s="91"/>
    </row>
    <row r="370" spans="2:6">
      <c r="B370" s="186">
        <v>42655</v>
      </c>
      <c r="C370" s="182">
        <v>0.01</v>
      </c>
      <c r="D370" s="178" t="s">
        <v>2318</v>
      </c>
      <c r="E370" s="91"/>
      <c r="F370" s="91"/>
    </row>
    <row r="371" spans="2:6">
      <c r="B371" s="186">
        <v>42655</v>
      </c>
      <c r="C371" s="182">
        <v>0.87</v>
      </c>
      <c r="D371" s="178" t="s">
        <v>2086</v>
      </c>
      <c r="E371" s="91"/>
      <c r="F371" s="91"/>
    </row>
    <row r="372" spans="2:6">
      <c r="B372" s="186">
        <v>42655</v>
      </c>
      <c r="C372" s="182">
        <v>0.04</v>
      </c>
      <c r="D372" s="178" t="s">
        <v>2319</v>
      </c>
      <c r="E372" s="91"/>
      <c r="F372" s="91"/>
    </row>
    <row r="373" spans="2:6">
      <c r="B373" s="186">
        <v>42655</v>
      </c>
      <c r="C373" s="182">
        <v>0.02</v>
      </c>
      <c r="D373" s="178" t="s">
        <v>2320</v>
      </c>
      <c r="E373" s="91"/>
      <c r="F373" s="91"/>
    </row>
    <row r="374" spans="2:6">
      <c r="B374" s="186">
        <v>42655</v>
      </c>
      <c r="C374" s="182">
        <v>1.05</v>
      </c>
      <c r="D374" s="178" t="s">
        <v>2321</v>
      </c>
      <c r="E374" s="91"/>
      <c r="F374" s="91"/>
    </row>
    <row r="375" spans="2:6">
      <c r="B375" s="186">
        <v>42655</v>
      </c>
      <c r="C375" s="182">
        <v>0.16</v>
      </c>
      <c r="D375" s="178" t="s">
        <v>2322</v>
      </c>
      <c r="E375" s="91"/>
      <c r="F375" s="91"/>
    </row>
    <row r="376" spans="2:6">
      <c r="B376" s="186">
        <v>42655</v>
      </c>
      <c r="C376" s="182">
        <v>0.42</v>
      </c>
      <c r="D376" s="178" t="s">
        <v>2323</v>
      </c>
      <c r="E376" s="91"/>
      <c r="F376" s="91"/>
    </row>
    <row r="377" spans="2:6">
      <c r="B377" s="186">
        <v>42655</v>
      </c>
      <c r="C377" s="182">
        <v>2.14</v>
      </c>
      <c r="D377" s="178" t="s">
        <v>2481</v>
      </c>
      <c r="E377" s="91"/>
      <c r="F377" s="91"/>
    </row>
    <row r="378" spans="2:6">
      <c r="B378" s="186">
        <v>42655</v>
      </c>
      <c r="C378" s="182">
        <v>8.83</v>
      </c>
      <c r="D378" s="178" t="s">
        <v>5460</v>
      </c>
      <c r="E378" s="91"/>
      <c r="F378" s="91"/>
    </row>
    <row r="379" spans="2:6">
      <c r="B379" s="186">
        <v>42655</v>
      </c>
      <c r="C379" s="182">
        <v>94.5</v>
      </c>
      <c r="D379" s="178" t="s">
        <v>5461</v>
      </c>
      <c r="E379" s="91"/>
      <c r="F379" s="91"/>
    </row>
    <row r="380" spans="2:6" s="73" customFormat="1">
      <c r="B380" s="186">
        <v>42655</v>
      </c>
      <c r="C380" s="182">
        <v>650</v>
      </c>
      <c r="D380" s="178" t="s">
        <v>5429</v>
      </c>
      <c r="E380" s="91"/>
      <c r="F380" s="91"/>
    </row>
    <row r="381" spans="2:6" s="73" customFormat="1">
      <c r="B381" s="186">
        <v>42656</v>
      </c>
      <c r="C381" s="182">
        <v>0.31</v>
      </c>
      <c r="D381" s="178" t="s">
        <v>2324</v>
      </c>
      <c r="E381" s="91"/>
      <c r="F381" s="91"/>
    </row>
    <row r="382" spans="2:6" s="73" customFormat="1">
      <c r="B382" s="186">
        <v>42656</v>
      </c>
      <c r="C382" s="182">
        <v>0.08</v>
      </c>
      <c r="D382" s="178" t="s">
        <v>2325</v>
      </c>
      <c r="E382" s="91"/>
      <c r="F382" s="91"/>
    </row>
    <row r="383" spans="2:6" s="73" customFormat="1">
      <c r="B383" s="186">
        <v>42656</v>
      </c>
      <c r="C383" s="182">
        <v>0.03</v>
      </c>
      <c r="D383" s="178" t="s">
        <v>2326</v>
      </c>
      <c r="E383" s="91"/>
      <c r="F383" s="91"/>
    </row>
    <row r="384" spans="2:6" s="73" customFormat="1">
      <c r="B384" s="186">
        <v>42656</v>
      </c>
      <c r="C384" s="182">
        <v>0.33</v>
      </c>
      <c r="D384" s="178" t="s">
        <v>2327</v>
      </c>
      <c r="E384" s="91"/>
      <c r="F384" s="91"/>
    </row>
    <row r="385" spans="2:6" s="73" customFormat="1">
      <c r="B385" s="186">
        <v>42656</v>
      </c>
      <c r="C385" s="182">
        <v>0.06</v>
      </c>
      <c r="D385" s="178" t="s">
        <v>2328</v>
      </c>
      <c r="E385" s="91"/>
      <c r="F385" s="91"/>
    </row>
    <row r="386" spans="2:6" s="73" customFormat="1">
      <c r="B386" s="186">
        <v>42656</v>
      </c>
      <c r="C386" s="182">
        <v>7.0000000000000007E-2</v>
      </c>
      <c r="D386" s="178" t="s">
        <v>2092</v>
      </c>
      <c r="E386" s="91"/>
      <c r="F386" s="91"/>
    </row>
    <row r="387" spans="2:6" s="73" customFormat="1">
      <c r="B387" s="186">
        <v>42656</v>
      </c>
      <c r="C387" s="182">
        <v>0.1</v>
      </c>
      <c r="D387" s="178" t="s">
        <v>2329</v>
      </c>
      <c r="E387" s="91"/>
      <c r="F387" s="91"/>
    </row>
    <row r="388" spans="2:6" s="73" customFormat="1">
      <c r="B388" s="186">
        <v>42656</v>
      </c>
      <c r="C388" s="182">
        <v>20</v>
      </c>
      <c r="D388" s="178" t="s">
        <v>2330</v>
      </c>
      <c r="E388" s="91"/>
      <c r="F388" s="91"/>
    </row>
    <row r="389" spans="2:6" s="73" customFormat="1">
      <c r="B389" s="186">
        <v>42656</v>
      </c>
      <c r="C389" s="182">
        <v>0.43</v>
      </c>
      <c r="D389" s="178" t="s">
        <v>2331</v>
      </c>
      <c r="E389" s="91"/>
      <c r="F389" s="91"/>
    </row>
    <row r="390" spans="2:6" s="73" customFormat="1">
      <c r="B390" s="186">
        <v>42656</v>
      </c>
      <c r="C390" s="182">
        <v>7.0000000000000007E-2</v>
      </c>
      <c r="D390" s="178" t="s">
        <v>2332</v>
      </c>
      <c r="E390" s="91"/>
      <c r="F390" s="91"/>
    </row>
    <row r="391" spans="2:6" s="73" customFormat="1">
      <c r="B391" s="186">
        <v>42656</v>
      </c>
      <c r="C391" s="182">
        <v>74.72</v>
      </c>
      <c r="D391" s="178" t="s">
        <v>2333</v>
      </c>
      <c r="E391" s="91"/>
      <c r="F391" s="91"/>
    </row>
    <row r="392" spans="2:6">
      <c r="B392" s="186">
        <v>42656</v>
      </c>
      <c r="C392" s="182">
        <v>67.84</v>
      </c>
      <c r="D392" s="178" t="s">
        <v>3848</v>
      </c>
      <c r="E392" s="91"/>
      <c r="F392" s="91"/>
    </row>
    <row r="393" spans="2:6">
      <c r="B393" s="186">
        <v>42656</v>
      </c>
      <c r="C393" s="182">
        <v>0.03</v>
      </c>
      <c r="D393" s="178" t="s">
        <v>2334</v>
      </c>
      <c r="E393" s="91"/>
      <c r="F393" s="91"/>
    </row>
    <row r="394" spans="2:6">
      <c r="B394" s="186">
        <v>42656</v>
      </c>
      <c r="C394" s="182">
        <v>0.06</v>
      </c>
      <c r="D394" s="178" t="s">
        <v>2034</v>
      </c>
      <c r="E394" s="91"/>
      <c r="F394" s="91"/>
    </row>
    <row r="395" spans="2:6">
      <c r="B395" s="186">
        <v>42656</v>
      </c>
      <c r="C395" s="182">
        <v>0.4</v>
      </c>
      <c r="D395" s="178" t="s">
        <v>2335</v>
      </c>
      <c r="E395" s="91"/>
      <c r="F395" s="91"/>
    </row>
    <row r="396" spans="2:6">
      <c r="B396" s="186">
        <v>42656</v>
      </c>
      <c r="C396" s="182">
        <v>6.48</v>
      </c>
      <c r="D396" s="178" t="s">
        <v>2336</v>
      </c>
      <c r="E396" s="91"/>
      <c r="F396" s="91"/>
    </row>
    <row r="397" spans="2:6">
      <c r="B397" s="186">
        <v>42656</v>
      </c>
      <c r="C397" s="182">
        <v>0.3</v>
      </c>
      <c r="D397" s="178" t="s">
        <v>2337</v>
      </c>
      <c r="E397" s="91"/>
      <c r="F397" s="91"/>
    </row>
    <row r="398" spans="2:6">
      <c r="B398" s="186">
        <v>42656</v>
      </c>
      <c r="C398" s="182">
        <v>0.01</v>
      </c>
      <c r="D398" s="178" t="s">
        <v>2338</v>
      </c>
      <c r="E398" s="91"/>
      <c r="F398" s="91"/>
    </row>
    <row r="399" spans="2:6">
      <c r="B399" s="186">
        <v>42656</v>
      </c>
      <c r="C399" s="182">
        <v>0.09</v>
      </c>
      <c r="D399" s="178" t="s">
        <v>2339</v>
      </c>
      <c r="E399" s="91"/>
      <c r="F399" s="91"/>
    </row>
    <row r="400" spans="2:6">
      <c r="B400" s="186">
        <v>42656</v>
      </c>
      <c r="C400" s="182">
        <v>0.06</v>
      </c>
      <c r="D400" s="178" t="s">
        <v>2214</v>
      </c>
      <c r="E400" s="91"/>
      <c r="F400" s="91"/>
    </row>
    <row r="401" spans="2:6">
      <c r="B401" s="186">
        <v>42656</v>
      </c>
      <c r="C401" s="182">
        <v>50</v>
      </c>
      <c r="D401" s="178" t="s">
        <v>2340</v>
      </c>
      <c r="E401" s="91"/>
      <c r="F401" s="91"/>
    </row>
    <row r="402" spans="2:6">
      <c r="B402" s="186">
        <v>42656</v>
      </c>
      <c r="C402" s="182">
        <v>10.84</v>
      </c>
      <c r="D402" s="178" t="s">
        <v>2341</v>
      </c>
      <c r="E402" s="91"/>
      <c r="F402" s="91"/>
    </row>
    <row r="403" spans="2:6">
      <c r="B403" s="186">
        <v>42656</v>
      </c>
      <c r="C403" s="182">
        <v>0.8</v>
      </c>
      <c r="D403" s="178" t="s">
        <v>2342</v>
      </c>
      <c r="E403" s="91"/>
      <c r="F403" s="91"/>
    </row>
    <row r="404" spans="2:6">
      <c r="B404" s="186">
        <v>42656</v>
      </c>
      <c r="C404" s="182">
        <v>0.35</v>
      </c>
      <c r="D404" s="178" t="s">
        <v>2343</v>
      </c>
      <c r="E404" s="91"/>
      <c r="F404" s="91"/>
    </row>
    <row r="405" spans="2:6">
      <c r="B405" s="186">
        <v>42656</v>
      </c>
      <c r="C405" s="182">
        <v>0.05</v>
      </c>
      <c r="D405" s="178" t="s">
        <v>2344</v>
      </c>
      <c r="E405" s="91"/>
      <c r="F405" s="91"/>
    </row>
    <row r="406" spans="2:6">
      <c r="B406" s="186">
        <v>42656</v>
      </c>
      <c r="C406" s="182">
        <v>160.28</v>
      </c>
      <c r="D406" s="178" t="s">
        <v>2345</v>
      </c>
      <c r="E406" s="91"/>
      <c r="F406" s="91"/>
    </row>
    <row r="407" spans="2:6">
      <c r="B407" s="186">
        <v>42656</v>
      </c>
      <c r="C407" s="182">
        <v>0.21</v>
      </c>
      <c r="D407" s="178" t="s">
        <v>2346</v>
      </c>
      <c r="E407" s="91"/>
      <c r="F407" s="91"/>
    </row>
    <row r="408" spans="2:6">
      <c r="B408" s="186">
        <v>42656</v>
      </c>
      <c r="C408" s="182">
        <v>0.55000000000000004</v>
      </c>
      <c r="D408" s="178" t="s">
        <v>2347</v>
      </c>
      <c r="E408" s="91"/>
      <c r="F408" s="91"/>
    </row>
    <row r="409" spans="2:6">
      <c r="B409" s="186">
        <v>42656</v>
      </c>
      <c r="C409" s="182">
        <v>0.63</v>
      </c>
      <c r="D409" s="178" t="s">
        <v>2348</v>
      </c>
      <c r="E409" s="91"/>
      <c r="F409" s="91"/>
    </row>
    <row r="410" spans="2:6">
      <c r="B410" s="186">
        <v>42656</v>
      </c>
      <c r="C410" s="182">
        <v>1.87</v>
      </c>
      <c r="D410" s="178" t="s">
        <v>2349</v>
      </c>
      <c r="E410" s="91"/>
      <c r="F410" s="91"/>
    </row>
    <row r="411" spans="2:6">
      <c r="B411" s="186">
        <v>42656</v>
      </c>
      <c r="C411" s="182">
        <v>0.05</v>
      </c>
      <c r="D411" s="178" t="s">
        <v>2350</v>
      </c>
      <c r="E411" s="91"/>
      <c r="F411" s="91"/>
    </row>
    <row r="412" spans="2:6">
      <c r="B412" s="186">
        <v>42656</v>
      </c>
      <c r="C412" s="182">
        <v>0.02</v>
      </c>
      <c r="D412" s="178" t="s">
        <v>2351</v>
      </c>
      <c r="E412" s="91"/>
      <c r="F412" s="91"/>
    </row>
    <row r="413" spans="2:6">
      <c r="B413" s="186">
        <v>42656</v>
      </c>
      <c r="C413" s="182">
        <v>21.43</v>
      </c>
      <c r="D413" s="178" t="s">
        <v>2352</v>
      </c>
      <c r="E413" s="91"/>
      <c r="F413" s="91"/>
    </row>
    <row r="414" spans="2:6">
      <c r="B414" s="186">
        <v>42656</v>
      </c>
      <c r="C414" s="182">
        <v>1.17</v>
      </c>
      <c r="D414" s="178" t="s">
        <v>2353</v>
      </c>
      <c r="E414" s="91"/>
      <c r="F414" s="91"/>
    </row>
    <row r="415" spans="2:6">
      <c r="B415" s="186">
        <v>42656</v>
      </c>
      <c r="C415" s="182">
        <v>8.07</v>
      </c>
      <c r="D415" s="178" t="s">
        <v>2354</v>
      </c>
      <c r="E415" s="91"/>
      <c r="F415" s="91"/>
    </row>
    <row r="416" spans="2:6">
      <c r="B416" s="186">
        <v>42656</v>
      </c>
      <c r="C416" s="182">
        <v>10.63</v>
      </c>
      <c r="D416" s="178" t="s">
        <v>2355</v>
      </c>
      <c r="E416" s="91"/>
      <c r="F416" s="91"/>
    </row>
    <row r="417" spans="2:6">
      <c r="B417" s="186">
        <v>42656</v>
      </c>
      <c r="C417" s="182">
        <v>0.31</v>
      </c>
      <c r="D417" s="178" t="s">
        <v>2324</v>
      </c>
      <c r="E417" s="91"/>
      <c r="F417" s="91"/>
    </row>
    <row r="418" spans="2:6">
      <c r="B418" s="186">
        <v>42656</v>
      </c>
      <c r="C418" s="182">
        <v>0.08</v>
      </c>
      <c r="D418" s="178" t="s">
        <v>2325</v>
      </c>
      <c r="E418" s="91"/>
      <c r="F418" s="91"/>
    </row>
    <row r="419" spans="2:6">
      <c r="B419" s="186">
        <v>42656</v>
      </c>
      <c r="C419" s="182">
        <v>0.03</v>
      </c>
      <c r="D419" s="178" t="s">
        <v>2326</v>
      </c>
      <c r="E419" s="91"/>
      <c r="F419" s="91"/>
    </row>
    <row r="420" spans="2:6">
      <c r="B420" s="186">
        <v>42656</v>
      </c>
      <c r="C420" s="182">
        <v>0.33</v>
      </c>
      <c r="D420" s="178" t="s">
        <v>2327</v>
      </c>
      <c r="E420" s="91"/>
      <c r="F420" s="91"/>
    </row>
    <row r="421" spans="2:6">
      <c r="B421" s="186">
        <v>42656</v>
      </c>
      <c r="C421" s="182">
        <v>0.06</v>
      </c>
      <c r="D421" s="178" t="s">
        <v>2328</v>
      </c>
      <c r="E421" s="91"/>
      <c r="F421" s="91"/>
    </row>
    <row r="422" spans="2:6">
      <c r="B422" s="186">
        <v>42656</v>
      </c>
      <c r="C422" s="182">
        <v>7.0000000000000007E-2</v>
      </c>
      <c r="D422" s="178" t="s">
        <v>2092</v>
      </c>
      <c r="E422" s="91"/>
      <c r="F422" s="91"/>
    </row>
    <row r="423" spans="2:6">
      <c r="B423" s="186">
        <v>42656</v>
      </c>
      <c r="C423" s="182">
        <v>0.1</v>
      </c>
      <c r="D423" s="178" t="s">
        <v>2329</v>
      </c>
      <c r="E423" s="91"/>
      <c r="F423" s="91"/>
    </row>
    <row r="424" spans="2:6">
      <c r="B424" s="186">
        <v>42656</v>
      </c>
      <c r="C424" s="182">
        <v>20</v>
      </c>
      <c r="D424" s="178" t="s">
        <v>2330</v>
      </c>
      <c r="E424" s="91"/>
      <c r="F424" s="91"/>
    </row>
    <row r="425" spans="2:6">
      <c r="B425" s="186">
        <v>42656</v>
      </c>
      <c r="C425" s="182">
        <v>0.43</v>
      </c>
      <c r="D425" s="178" t="s">
        <v>2331</v>
      </c>
      <c r="E425" s="91"/>
      <c r="F425" s="91"/>
    </row>
    <row r="426" spans="2:6">
      <c r="B426" s="186">
        <v>42656</v>
      </c>
      <c r="C426" s="182">
        <v>7.0000000000000007E-2</v>
      </c>
      <c r="D426" s="178" t="s">
        <v>2332</v>
      </c>
      <c r="E426" s="91"/>
      <c r="F426" s="91"/>
    </row>
    <row r="427" spans="2:6">
      <c r="B427" s="186">
        <v>42656</v>
      </c>
      <c r="C427" s="182">
        <v>74.72</v>
      </c>
      <c r="D427" s="178" t="s">
        <v>2333</v>
      </c>
      <c r="E427" s="91"/>
      <c r="F427" s="91"/>
    </row>
    <row r="428" spans="2:6">
      <c r="B428" s="186">
        <v>42656</v>
      </c>
      <c r="C428" s="182">
        <v>67.84</v>
      </c>
      <c r="D428" s="178" t="s">
        <v>3848</v>
      </c>
      <c r="E428" s="91"/>
      <c r="F428" s="91"/>
    </row>
    <row r="429" spans="2:6">
      <c r="B429" s="186">
        <v>42656</v>
      </c>
      <c r="C429" s="182">
        <v>0.03</v>
      </c>
      <c r="D429" s="178" t="s">
        <v>2334</v>
      </c>
      <c r="E429" s="91"/>
      <c r="F429" s="91"/>
    </row>
    <row r="430" spans="2:6">
      <c r="B430" s="186">
        <v>42656</v>
      </c>
      <c r="C430" s="182">
        <v>0.06</v>
      </c>
      <c r="D430" s="178" t="s">
        <v>2034</v>
      </c>
      <c r="E430" s="91"/>
      <c r="F430" s="91"/>
    </row>
    <row r="431" spans="2:6">
      <c r="B431" s="186">
        <v>42656</v>
      </c>
      <c r="C431" s="182">
        <v>0.4</v>
      </c>
      <c r="D431" s="178" t="s">
        <v>2335</v>
      </c>
      <c r="E431" s="91"/>
      <c r="F431" s="91"/>
    </row>
    <row r="432" spans="2:6">
      <c r="B432" s="186">
        <v>42656</v>
      </c>
      <c r="C432" s="182">
        <v>6.48</v>
      </c>
      <c r="D432" s="178" t="s">
        <v>2336</v>
      </c>
      <c r="E432" s="91"/>
      <c r="F432" s="91"/>
    </row>
    <row r="433" spans="2:6">
      <c r="B433" s="186">
        <v>42656</v>
      </c>
      <c r="C433" s="182">
        <v>0.3</v>
      </c>
      <c r="D433" s="178" t="s">
        <v>2337</v>
      </c>
      <c r="E433" s="91"/>
      <c r="F433" s="91"/>
    </row>
    <row r="434" spans="2:6">
      <c r="B434" s="186">
        <v>42656</v>
      </c>
      <c r="C434" s="182">
        <v>0.01</v>
      </c>
      <c r="D434" s="178" t="s">
        <v>2338</v>
      </c>
      <c r="E434" s="91"/>
      <c r="F434" s="91"/>
    </row>
    <row r="435" spans="2:6">
      <c r="B435" s="186">
        <v>42656</v>
      </c>
      <c r="C435" s="182">
        <v>0.09</v>
      </c>
      <c r="D435" s="178" t="s">
        <v>2339</v>
      </c>
      <c r="E435" s="91"/>
      <c r="F435" s="91"/>
    </row>
    <row r="436" spans="2:6">
      <c r="B436" s="186">
        <v>42656</v>
      </c>
      <c r="C436" s="182">
        <v>0.06</v>
      </c>
      <c r="D436" s="178" t="s">
        <v>2214</v>
      </c>
      <c r="E436" s="91"/>
      <c r="F436" s="91"/>
    </row>
    <row r="437" spans="2:6">
      <c r="B437" s="186">
        <v>42656</v>
      </c>
      <c r="C437" s="182">
        <v>50</v>
      </c>
      <c r="D437" s="178" t="s">
        <v>2340</v>
      </c>
      <c r="E437" s="91"/>
      <c r="F437" s="91"/>
    </row>
    <row r="438" spans="2:6">
      <c r="B438" s="186">
        <v>42656</v>
      </c>
      <c r="C438" s="182">
        <v>10.84</v>
      </c>
      <c r="D438" s="178" t="s">
        <v>2341</v>
      </c>
      <c r="E438" s="91"/>
      <c r="F438" s="91"/>
    </row>
    <row r="439" spans="2:6">
      <c r="B439" s="186">
        <v>42656</v>
      </c>
      <c r="C439" s="182">
        <v>0.8</v>
      </c>
      <c r="D439" s="178" t="s">
        <v>2342</v>
      </c>
      <c r="E439" s="91"/>
      <c r="F439" s="91"/>
    </row>
    <row r="440" spans="2:6">
      <c r="B440" s="186">
        <v>42656</v>
      </c>
      <c r="C440" s="182">
        <v>0.35</v>
      </c>
      <c r="D440" s="178" t="s">
        <v>2343</v>
      </c>
      <c r="E440" s="91"/>
      <c r="F440" s="91"/>
    </row>
    <row r="441" spans="2:6">
      <c r="B441" s="186">
        <v>42656</v>
      </c>
      <c r="C441" s="182">
        <v>0.05</v>
      </c>
      <c r="D441" s="178" t="s">
        <v>2344</v>
      </c>
      <c r="E441" s="91"/>
      <c r="F441" s="91"/>
    </row>
    <row r="442" spans="2:6">
      <c r="B442" s="186">
        <v>42656</v>
      </c>
      <c r="C442" s="182">
        <v>160.28</v>
      </c>
      <c r="D442" s="178" t="s">
        <v>2345</v>
      </c>
      <c r="E442" s="91"/>
      <c r="F442" s="91"/>
    </row>
    <row r="443" spans="2:6">
      <c r="B443" s="186">
        <v>42656</v>
      </c>
      <c r="C443" s="182">
        <v>0.21</v>
      </c>
      <c r="D443" s="178" t="s">
        <v>2346</v>
      </c>
      <c r="E443" s="91"/>
      <c r="F443" s="91"/>
    </row>
    <row r="444" spans="2:6">
      <c r="B444" s="186">
        <v>42656</v>
      </c>
      <c r="C444" s="182">
        <v>0.55000000000000004</v>
      </c>
      <c r="D444" s="178" t="s">
        <v>2347</v>
      </c>
      <c r="E444" s="91"/>
      <c r="F444" s="91"/>
    </row>
    <row r="445" spans="2:6">
      <c r="B445" s="186">
        <v>42656</v>
      </c>
      <c r="C445" s="182">
        <v>0.63</v>
      </c>
      <c r="D445" s="178" t="s">
        <v>2348</v>
      </c>
      <c r="E445" s="91"/>
      <c r="F445" s="91"/>
    </row>
    <row r="446" spans="2:6">
      <c r="B446" s="186">
        <v>42656</v>
      </c>
      <c r="C446" s="182">
        <v>1.87</v>
      </c>
      <c r="D446" s="178" t="s">
        <v>2349</v>
      </c>
      <c r="E446" s="91"/>
      <c r="F446" s="91"/>
    </row>
    <row r="447" spans="2:6">
      <c r="B447" s="186">
        <v>42656</v>
      </c>
      <c r="C447" s="182">
        <v>0.05</v>
      </c>
      <c r="D447" s="178" t="s">
        <v>2350</v>
      </c>
      <c r="E447" s="91"/>
      <c r="F447" s="91"/>
    </row>
    <row r="448" spans="2:6">
      <c r="B448" s="186">
        <v>42656</v>
      </c>
      <c r="C448" s="182">
        <v>0.02</v>
      </c>
      <c r="D448" s="178" t="s">
        <v>2351</v>
      </c>
      <c r="E448" s="91"/>
      <c r="F448" s="91"/>
    </row>
    <row r="449" spans="2:6">
      <c r="B449" s="186">
        <v>42656</v>
      </c>
      <c r="C449" s="182">
        <v>21.43</v>
      </c>
      <c r="D449" s="178" t="s">
        <v>2352</v>
      </c>
      <c r="E449" s="91"/>
      <c r="F449" s="91"/>
    </row>
    <row r="450" spans="2:6">
      <c r="B450" s="186">
        <v>42656</v>
      </c>
      <c r="C450" s="182">
        <v>1.17</v>
      </c>
      <c r="D450" s="178" t="s">
        <v>2353</v>
      </c>
      <c r="E450" s="91"/>
      <c r="F450" s="91"/>
    </row>
    <row r="451" spans="2:6" s="73" customFormat="1">
      <c r="B451" s="290">
        <v>42656</v>
      </c>
      <c r="C451" s="291">
        <v>8.07</v>
      </c>
      <c r="D451" s="292" t="s">
        <v>2354</v>
      </c>
      <c r="E451" s="91"/>
      <c r="F451" s="91"/>
    </row>
    <row r="452" spans="2:6" s="73" customFormat="1">
      <c r="B452" s="290">
        <v>42656</v>
      </c>
      <c r="C452" s="291">
        <v>10.63</v>
      </c>
      <c r="D452" s="292" t="s">
        <v>2355</v>
      </c>
      <c r="E452" s="91"/>
      <c r="F452" s="91"/>
    </row>
    <row r="453" spans="2:6" s="73" customFormat="1">
      <c r="B453" s="290">
        <v>42656</v>
      </c>
      <c r="C453" s="291">
        <v>0.81</v>
      </c>
      <c r="D453" s="292" t="s">
        <v>5462</v>
      </c>
      <c r="E453" s="91"/>
      <c r="F453" s="91"/>
    </row>
    <row r="454" spans="2:6" s="73" customFormat="1">
      <c r="B454" s="290">
        <v>42656</v>
      </c>
      <c r="C454" s="291">
        <v>9.7100000000000009</v>
      </c>
      <c r="D454" s="292" t="s">
        <v>5463</v>
      </c>
      <c r="E454" s="91"/>
      <c r="F454" s="91"/>
    </row>
    <row r="455" spans="2:6">
      <c r="B455" s="186">
        <v>42656</v>
      </c>
      <c r="C455" s="182">
        <v>27.52</v>
      </c>
      <c r="D455" s="178" t="s">
        <v>5464</v>
      </c>
      <c r="E455" s="91"/>
      <c r="F455" s="91"/>
    </row>
    <row r="456" spans="2:6">
      <c r="B456" s="186">
        <v>42656</v>
      </c>
      <c r="C456" s="182">
        <v>36.270000000000003</v>
      </c>
      <c r="D456" s="178" t="s">
        <v>5465</v>
      </c>
      <c r="E456" s="91"/>
      <c r="F456" s="91"/>
    </row>
    <row r="457" spans="2:6">
      <c r="B457" s="186">
        <v>42656</v>
      </c>
      <c r="C457" s="182">
        <v>98.67</v>
      </c>
      <c r="D457" s="178" t="s">
        <v>5466</v>
      </c>
      <c r="E457" s="91"/>
      <c r="F457" s="91"/>
    </row>
    <row r="458" spans="2:6" s="73" customFormat="1">
      <c r="B458" s="186">
        <v>42657</v>
      </c>
      <c r="C458" s="182">
        <v>0.27</v>
      </c>
      <c r="D458" s="178" t="s">
        <v>2356</v>
      </c>
      <c r="E458" s="91"/>
      <c r="F458" s="91"/>
    </row>
    <row r="459" spans="2:6" s="73" customFormat="1">
      <c r="B459" s="186">
        <v>42657</v>
      </c>
      <c r="C459" s="182">
        <v>7.0000000000000007E-2</v>
      </c>
      <c r="D459" s="178" t="s">
        <v>2357</v>
      </c>
      <c r="E459" s="91"/>
      <c r="F459" s="91"/>
    </row>
    <row r="460" spans="2:6" s="73" customFormat="1">
      <c r="B460" s="186">
        <v>42657</v>
      </c>
      <c r="C460" s="182">
        <v>27.32</v>
      </c>
      <c r="D460" s="178" t="s">
        <v>2358</v>
      </c>
      <c r="E460" s="91"/>
      <c r="F460" s="91"/>
    </row>
    <row r="461" spans="2:6" s="73" customFormat="1">
      <c r="B461" s="186">
        <v>42657</v>
      </c>
      <c r="C461" s="182">
        <v>0.15</v>
      </c>
      <c r="D461" s="178" t="s">
        <v>2359</v>
      </c>
      <c r="E461" s="91"/>
      <c r="F461" s="91"/>
    </row>
    <row r="462" spans="2:6" s="73" customFormat="1">
      <c r="B462" s="186">
        <v>42657</v>
      </c>
      <c r="C462" s="182">
        <v>0.08</v>
      </c>
      <c r="D462" s="178" t="s">
        <v>2360</v>
      </c>
      <c r="E462" s="91"/>
      <c r="F462" s="91"/>
    </row>
    <row r="463" spans="2:6" s="73" customFormat="1">
      <c r="B463" s="186">
        <v>42657</v>
      </c>
      <c r="C463" s="182">
        <v>1000</v>
      </c>
      <c r="D463" s="178" t="s">
        <v>2361</v>
      </c>
      <c r="E463" s="91"/>
      <c r="F463" s="91"/>
    </row>
    <row r="464" spans="2:6" s="73" customFormat="1">
      <c r="B464" s="186">
        <v>42657</v>
      </c>
      <c r="C464" s="182">
        <v>0.23</v>
      </c>
      <c r="D464" s="178" t="s">
        <v>2362</v>
      </c>
      <c r="E464" s="91"/>
      <c r="F464" s="91"/>
    </row>
    <row r="465" spans="2:6" s="73" customFormat="1">
      <c r="B465" s="186">
        <v>42657</v>
      </c>
      <c r="C465" s="182">
        <v>0.01</v>
      </c>
      <c r="D465" s="178" t="s">
        <v>2363</v>
      </c>
      <c r="E465" s="91"/>
      <c r="F465" s="91"/>
    </row>
    <row r="466" spans="2:6" s="73" customFormat="1">
      <c r="B466" s="186">
        <v>42657</v>
      </c>
      <c r="C466" s="182">
        <v>0.04</v>
      </c>
      <c r="D466" s="178" t="s">
        <v>2343</v>
      </c>
      <c r="E466" s="91"/>
      <c r="F466" s="91"/>
    </row>
    <row r="467" spans="2:6" s="73" customFormat="1">
      <c r="B467" s="186">
        <v>42657</v>
      </c>
      <c r="C467" s="182">
        <v>1</v>
      </c>
      <c r="D467" s="178" t="s">
        <v>2364</v>
      </c>
      <c r="E467" s="91"/>
      <c r="F467" s="91"/>
    </row>
    <row r="468" spans="2:6" s="73" customFormat="1">
      <c r="B468" s="186">
        <v>42657</v>
      </c>
      <c r="C468" s="182">
        <v>0.88</v>
      </c>
      <c r="D468" s="178" t="s">
        <v>2365</v>
      </c>
      <c r="E468" s="91"/>
      <c r="F468" s="91"/>
    </row>
    <row r="469" spans="2:6" s="73" customFormat="1">
      <c r="B469" s="186">
        <v>42657</v>
      </c>
      <c r="C469" s="182">
        <v>0.31</v>
      </c>
      <c r="D469" s="178" t="s">
        <v>2255</v>
      </c>
      <c r="E469" s="91"/>
      <c r="F469" s="91"/>
    </row>
    <row r="470" spans="2:6" s="73" customFormat="1">
      <c r="B470" s="186">
        <v>42657</v>
      </c>
      <c r="C470" s="182">
        <v>0.52</v>
      </c>
      <c r="D470" s="178" t="s">
        <v>2366</v>
      </c>
      <c r="E470" s="91"/>
      <c r="F470" s="91"/>
    </row>
    <row r="471" spans="2:6" s="73" customFormat="1">
      <c r="B471" s="186">
        <v>42657</v>
      </c>
      <c r="C471" s="182">
        <v>29.14</v>
      </c>
      <c r="D471" s="178" t="s">
        <v>2367</v>
      </c>
      <c r="E471" s="91"/>
      <c r="F471" s="91"/>
    </row>
    <row r="472" spans="2:6" s="73" customFormat="1">
      <c r="B472" s="186">
        <v>42657</v>
      </c>
      <c r="C472" s="182">
        <v>1.05</v>
      </c>
      <c r="D472" s="178" t="s">
        <v>2368</v>
      </c>
      <c r="E472" s="91"/>
      <c r="F472" s="91"/>
    </row>
    <row r="473" spans="2:6" s="73" customFormat="1">
      <c r="B473" s="186">
        <v>42657</v>
      </c>
      <c r="C473" s="182">
        <v>0.89</v>
      </c>
      <c r="D473" s="178" t="s">
        <v>2369</v>
      </c>
      <c r="E473" s="91"/>
      <c r="F473" s="91"/>
    </row>
    <row r="474" spans="2:6" s="73" customFormat="1">
      <c r="B474" s="186">
        <v>42657</v>
      </c>
      <c r="C474" s="182">
        <v>7.0000000000000007E-2</v>
      </c>
      <c r="D474" s="178" t="s">
        <v>2370</v>
      </c>
      <c r="E474" s="91"/>
      <c r="F474" s="91"/>
    </row>
    <row r="475" spans="2:6" s="73" customFormat="1">
      <c r="B475" s="186">
        <v>42657</v>
      </c>
      <c r="C475" s="182">
        <v>1.23</v>
      </c>
      <c r="D475" s="178" t="s">
        <v>2371</v>
      </c>
      <c r="E475" s="91"/>
      <c r="F475" s="91"/>
    </row>
    <row r="476" spans="2:6" s="73" customFormat="1">
      <c r="B476" s="186">
        <v>42657</v>
      </c>
      <c r="C476" s="182">
        <v>3.34</v>
      </c>
      <c r="D476" s="178" t="s">
        <v>2372</v>
      </c>
      <c r="E476" s="91"/>
      <c r="F476" s="91"/>
    </row>
    <row r="477" spans="2:6" s="73" customFormat="1">
      <c r="B477" s="186">
        <v>42657</v>
      </c>
      <c r="C477" s="182">
        <v>0.06</v>
      </c>
      <c r="D477" s="178" t="s">
        <v>2373</v>
      </c>
      <c r="E477" s="91"/>
      <c r="F477" s="91"/>
    </row>
    <row r="478" spans="2:6" s="73" customFormat="1">
      <c r="B478" s="186">
        <v>42657</v>
      </c>
      <c r="C478" s="182">
        <v>0.34</v>
      </c>
      <c r="D478" s="178" t="s">
        <v>2374</v>
      </c>
      <c r="E478" s="91"/>
      <c r="F478" s="91"/>
    </row>
    <row r="479" spans="2:6" s="73" customFormat="1">
      <c r="B479" s="186">
        <v>42657</v>
      </c>
      <c r="C479" s="182">
        <v>0.06</v>
      </c>
      <c r="D479" s="178" t="s">
        <v>2375</v>
      </c>
      <c r="E479" s="91"/>
      <c r="F479" s="91"/>
    </row>
    <row r="480" spans="2:6" s="73" customFormat="1">
      <c r="B480" s="186">
        <v>42657</v>
      </c>
      <c r="C480" s="182">
        <v>0.94</v>
      </c>
      <c r="D480" s="178" t="s">
        <v>2376</v>
      </c>
      <c r="E480" s="91"/>
      <c r="F480" s="91"/>
    </row>
    <row r="481" spans="2:6" s="73" customFormat="1">
      <c r="B481" s="186">
        <v>42657</v>
      </c>
      <c r="C481" s="182">
        <v>0.1</v>
      </c>
      <c r="D481" s="178" t="s">
        <v>2377</v>
      </c>
      <c r="E481" s="91"/>
      <c r="F481" s="91"/>
    </row>
    <row r="482" spans="2:6" s="73" customFormat="1">
      <c r="B482" s="186">
        <v>42657</v>
      </c>
      <c r="C482" s="182">
        <v>2.84</v>
      </c>
      <c r="D482" s="178" t="s">
        <v>2378</v>
      </c>
      <c r="E482" s="91"/>
      <c r="F482" s="91"/>
    </row>
    <row r="483" spans="2:6" s="73" customFormat="1">
      <c r="B483" s="186">
        <v>42657</v>
      </c>
      <c r="C483" s="182">
        <v>26.38</v>
      </c>
      <c r="D483" s="178" t="s">
        <v>2379</v>
      </c>
      <c r="E483" s="91"/>
      <c r="F483" s="91"/>
    </row>
    <row r="484" spans="2:6" s="73" customFormat="1">
      <c r="B484" s="186">
        <v>42657</v>
      </c>
      <c r="C484" s="182">
        <v>7.0000000000000007E-2</v>
      </c>
      <c r="D484" s="178" t="s">
        <v>2380</v>
      </c>
      <c r="E484" s="91"/>
      <c r="F484" s="91"/>
    </row>
    <row r="485" spans="2:6" s="73" customFormat="1">
      <c r="B485" s="186">
        <v>42657</v>
      </c>
      <c r="C485" s="182">
        <v>0.19</v>
      </c>
      <c r="D485" s="178" t="s">
        <v>2381</v>
      </c>
      <c r="E485" s="91"/>
      <c r="F485" s="91"/>
    </row>
    <row r="486" spans="2:6" s="73" customFormat="1">
      <c r="B486" s="186">
        <v>42657</v>
      </c>
      <c r="C486" s="182">
        <v>3.36</v>
      </c>
      <c r="D486" s="178" t="s">
        <v>2111</v>
      </c>
      <c r="E486" s="91"/>
      <c r="F486" s="91"/>
    </row>
    <row r="487" spans="2:6" s="73" customFormat="1">
      <c r="B487" s="186">
        <v>42657</v>
      </c>
      <c r="C487" s="182">
        <v>0.97</v>
      </c>
      <c r="D487" s="178" t="s">
        <v>2382</v>
      </c>
      <c r="E487" s="91"/>
      <c r="F487" s="91"/>
    </row>
    <row r="488" spans="2:6" s="73" customFormat="1">
      <c r="B488" s="186">
        <v>42657</v>
      </c>
      <c r="C488" s="182">
        <v>8.14</v>
      </c>
      <c r="D488" s="178" t="s">
        <v>2383</v>
      </c>
      <c r="E488" s="91"/>
      <c r="F488" s="91"/>
    </row>
    <row r="489" spans="2:6">
      <c r="B489" s="186">
        <v>42657</v>
      </c>
      <c r="C489" s="182">
        <v>0.35</v>
      </c>
      <c r="D489" s="178" t="s">
        <v>2384</v>
      </c>
      <c r="E489" s="91"/>
      <c r="F489" s="91"/>
    </row>
    <row r="490" spans="2:6">
      <c r="B490" s="186">
        <v>42657</v>
      </c>
      <c r="C490" s="182">
        <v>0.22</v>
      </c>
      <c r="D490" s="178" t="s">
        <v>2385</v>
      </c>
      <c r="E490" s="91"/>
      <c r="F490" s="91"/>
    </row>
    <row r="491" spans="2:6">
      <c r="B491" s="186">
        <v>42657</v>
      </c>
      <c r="C491" s="182">
        <v>1.74</v>
      </c>
      <c r="D491" s="178" t="s">
        <v>2111</v>
      </c>
      <c r="E491" s="91"/>
      <c r="F491" s="91"/>
    </row>
    <row r="492" spans="2:6">
      <c r="B492" s="186">
        <v>42657</v>
      </c>
      <c r="C492" s="182">
        <v>0.03</v>
      </c>
      <c r="D492" s="178" t="s">
        <v>2386</v>
      </c>
      <c r="E492" s="91"/>
      <c r="F492" s="91"/>
    </row>
    <row r="493" spans="2:6">
      <c r="B493" s="186">
        <v>42657</v>
      </c>
      <c r="C493" s="182">
        <v>3500</v>
      </c>
      <c r="D493" s="178" t="s">
        <v>2387</v>
      </c>
      <c r="E493" s="91"/>
      <c r="F493" s="91"/>
    </row>
    <row r="494" spans="2:6">
      <c r="B494" s="186">
        <v>42657</v>
      </c>
      <c r="C494" s="182">
        <v>0.14000000000000001</v>
      </c>
      <c r="D494" s="178" t="s">
        <v>2388</v>
      </c>
      <c r="E494" s="91"/>
      <c r="F494" s="91"/>
    </row>
    <row r="495" spans="2:6">
      <c r="B495" s="186">
        <v>42657</v>
      </c>
      <c r="C495" s="182">
        <v>0.82</v>
      </c>
      <c r="D495" s="178" t="s">
        <v>2389</v>
      </c>
      <c r="E495" s="91"/>
      <c r="F495" s="91"/>
    </row>
    <row r="496" spans="2:6">
      <c r="B496" s="186">
        <v>42657</v>
      </c>
      <c r="C496" s="182">
        <v>0.64</v>
      </c>
      <c r="D496" s="178" t="s">
        <v>2390</v>
      </c>
      <c r="E496" s="91"/>
      <c r="F496" s="91"/>
    </row>
    <row r="497" spans="2:6">
      <c r="B497" s="186">
        <v>42657</v>
      </c>
      <c r="C497" s="182">
        <v>0.4</v>
      </c>
      <c r="D497" s="178" t="s">
        <v>2034</v>
      </c>
      <c r="E497" s="91"/>
      <c r="F497" s="91"/>
    </row>
    <row r="498" spans="2:6">
      <c r="B498" s="186">
        <v>42657</v>
      </c>
      <c r="C498" s="182">
        <v>100</v>
      </c>
      <c r="D498" s="179" t="s">
        <v>2391</v>
      </c>
      <c r="E498" s="91"/>
      <c r="F498" s="91"/>
    </row>
    <row r="499" spans="2:6">
      <c r="B499" s="186">
        <v>42657</v>
      </c>
      <c r="C499" s="182">
        <v>212</v>
      </c>
      <c r="D499" s="178" t="s">
        <v>2392</v>
      </c>
      <c r="E499" s="91"/>
      <c r="F499" s="91"/>
    </row>
    <row r="500" spans="2:6">
      <c r="B500" s="186">
        <v>42657</v>
      </c>
      <c r="C500" s="182">
        <v>5000</v>
      </c>
      <c r="D500" s="178" t="s">
        <v>2393</v>
      </c>
      <c r="E500" s="91"/>
      <c r="F500" s="91"/>
    </row>
    <row r="501" spans="2:6" s="73" customFormat="1">
      <c r="B501" s="290">
        <v>42657</v>
      </c>
      <c r="C501" s="291">
        <v>0.04</v>
      </c>
      <c r="D501" s="292" t="s">
        <v>2034</v>
      </c>
      <c r="E501" s="91"/>
      <c r="F501" s="91"/>
    </row>
    <row r="502" spans="2:6" s="73" customFormat="1">
      <c r="B502" s="290">
        <v>42657</v>
      </c>
      <c r="C502" s="291">
        <v>0.69</v>
      </c>
      <c r="D502" s="292" t="s">
        <v>2394</v>
      </c>
      <c r="E502" s="91"/>
      <c r="F502" s="91"/>
    </row>
    <row r="503" spans="2:6" s="73" customFormat="1">
      <c r="B503" s="290">
        <v>42657</v>
      </c>
      <c r="C503" s="291">
        <v>7.0000000000000007E-2</v>
      </c>
      <c r="D503" s="292" t="s">
        <v>2395</v>
      </c>
      <c r="E503" s="91"/>
      <c r="F503" s="91"/>
    </row>
    <row r="504" spans="2:6">
      <c r="B504" s="186">
        <v>42657</v>
      </c>
      <c r="C504" s="182">
        <v>1.4</v>
      </c>
      <c r="D504" s="178" t="s">
        <v>2260</v>
      </c>
      <c r="E504" s="91"/>
      <c r="F504" s="91"/>
    </row>
    <row r="505" spans="2:6">
      <c r="B505" s="186">
        <v>42657</v>
      </c>
      <c r="C505" s="182">
        <v>0.01</v>
      </c>
      <c r="D505" s="178" t="s">
        <v>2396</v>
      </c>
      <c r="E505" s="91"/>
      <c r="F505" s="91"/>
    </row>
    <row r="506" spans="2:6">
      <c r="B506" s="186">
        <v>42657</v>
      </c>
      <c r="C506" s="182">
        <v>0.04</v>
      </c>
      <c r="D506" s="178" t="s">
        <v>2397</v>
      </c>
      <c r="E506" s="91"/>
      <c r="F506" s="91"/>
    </row>
    <row r="507" spans="2:6">
      <c r="B507" s="186">
        <v>42657</v>
      </c>
      <c r="C507" s="182">
        <v>0.19</v>
      </c>
      <c r="D507" s="178" t="s">
        <v>2398</v>
      </c>
      <c r="E507" s="91"/>
      <c r="F507" s="91"/>
    </row>
    <row r="508" spans="2:6">
      <c r="B508" s="186">
        <v>42657</v>
      </c>
      <c r="C508" s="182">
        <v>0.22</v>
      </c>
      <c r="D508" s="178" t="s">
        <v>2399</v>
      </c>
      <c r="E508" s="91"/>
      <c r="F508" s="91"/>
    </row>
    <row r="509" spans="2:6">
      <c r="B509" s="186">
        <v>42657</v>
      </c>
      <c r="C509" s="182">
        <v>0.09</v>
      </c>
      <c r="D509" s="178" t="s">
        <v>2147</v>
      </c>
      <c r="E509" s="91"/>
      <c r="F509" s="91"/>
    </row>
    <row r="510" spans="2:6">
      <c r="B510" s="186">
        <v>42657</v>
      </c>
      <c r="C510" s="182">
        <v>0.43</v>
      </c>
      <c r="D510" s="178" t="s">
        <v>5467</v>
      </c>
      <c r="E510" s="91"/>
      <c r="F510" s="91"/>
    </row>
    <row r="511" spans="2:6">
      <c r="B511" s="186">
        <v>42657</v>
      </c>
      <c r="C511" s="182">
        <v>0.57999999999999996</v>
      </c>
      <c r="D511" s="178" t="s">
        <v>5468</v>
      </c>
      <c r="E511" s="91"/>
      <c r="F511" s="91"/>
    </row>
    <row r="512" spans="2:6">
      <c r="B512" s="186">
        <v>42657</v>
      </c>
      <c r="C512" s="182">
        <v>0.98</v>
      </c>
      <c r="D512" s="178" t="s">
        <v>5469</v>
      </c>
      <c r="E512" s="91"/>
      <c r="F512" s="91"/>
    </row>
    <row r="513" spans="2:6">
      <c r="B513" s="186">
        <v>42657</v>
      </c>
      <c r="C513" s="182">
        <v>50.36</v>
      </c>
      <c r="D513" s="178" t="s">
        <v>5470</v>
      </c>
      <c r="E513" s="91"/>
      <c r="F513" s="91"/>
    </row>
    <row r="514" spans="2:6">
      <c r="B514" s="186">
        <v>42657</v>
      </c>
      <c r="C514" s="182">
        <v>60</v>
      </c>
      <c r="D514" s="178" t="s">
        <v>5471</v>
      </c>
      <c r="E514" s="91"/>
      <c r="F514" s="91"/>
    </row>
    <row r="515" spans="2:6">
      <c r="B515" s="186">
        <v>42658</v>
      </c>
      <c r="C515" s="182">
        <v>2.4900000000000002</v>
      </c>
      <c r="D515" s="178" t="s">
        <v>2400</v>
      </c>
      <c r="E515" s="91"/>
      <c r="F515" s="91"/>
    </row>
    <row r="516" spans="2:6">
      <c r="B516" s="186">
        <v>42658</v>
      </c>
      <c r="C516" s="182">
        <v>8</v>
      </c>
      <c r="D516" s="178" t="s">
        <v>2401</v>
      </c>
      <c r="E516" s="91"/>
      <c r="F516" s="91"/>
    </row>
    <row r="517" spans="2:6">
      <c r="B517" s="186">
        <v>42658</v>
      </c>
      <c r="C517" s="182">
        <v>2.2000000000000002</v>
      </c>
      <c r="D517" s="178" t="s">
        <v>2401</v>
      </c>
      <c r="E517" s="91"/>
      <c r="F517" s="91"/>
    </row>
    <row r="518" spans="2:6">
      <c r="B518" s="186">
        <v>42658</v>
      </c>
      <c r="C518" s="182">
        <v>0.08</v>
      </c>
      <c r="D518" s="178" t="s">
        <v>2402</v>
      </c>
      <c r="E518" s="91"/>
      <c r="F518" s="91"/>
    </row>
    <row r="519" spans="2:6">
      <c r="B519" s="186">
        <v>42658</v>
      </c>
      <c r="C519" s="182">
        <v>0.22</v>
      </c>
      <c r="D519" s="178" t="s">
        <v>2403</v>
      </c>
      <c r="E519" s="91"/>
      <c r="F519" s="91"/>
    </row>
    <row r="520" spans="2:6">
      <c r="B520" s="186">
        <v>42658</v>
      </c>
      <c r="C520" s="182">
        <v>0.04</v>
      </c>
      <c r="D520" s="178" t="s">
        <v>2147</v>
      </c>
      <c r="E520" s="91"/>
      <c r="F520" s="91"/>
    </row>
    <row r="521" spans="2:6">
      <c r="B521" s="186">
        <v>42660</v>
      </c>
      <c r="C521" s="182">
        <v>0.11</v>
      </c>
      <c r="D521" s="178" t="s">
        <v>2404</v>
      </c>
      <c r="E521" s="91"/>
      <c r="F521" s="91"/>
    </row>
    <row r="522" spans="2:6">
      <c r="B522" s="186">
        <v>42660</v>
      </c>
      <c r="C522" s="182">
        <v>0.76</v>
      </c>
      <c r="D522" s="178" t="s">
        <v>2128</v>
      </c>
      <c r="E522" s="91"/>
      <c r="F522" s="91"/>
    </row>
    <row r="523" spans="2:6">
      <c r="B523" s="186">
        <v>42660</v>
      </c>
      <c r="C523" s="182">
        <v>1.19</v>
      </c>
      <c r="D523" s="178" t="s">
        <v>2039</v>
      </c>
      <c r="E523" s="91"/>
      <c r="F523" s="91"/>
    </row>
    <row r="524" spans="2:6">
      <c r="B524" s="186">
        <v>42660</v>
      </c>
      <c r="C524" s="182">
        <v>294</v>
      </c>
      <c r="D524" s="178" t="s">
        <v>2405</v>
      </c>
      <c r="E524" s="91"/>
      <c r="F524" s="91"/>
    </row>
    <row r="525" spans="2:6">
      <c r="B525" s="186">
        <v>42660</v>
      </c>
      <c r="C525" s="182">
        <v>0.72</v>
      </c>
      <c r="D525" s="178" t="s">
        <v>2255</v>
      </c>
      <c r="E525" s="91"/>
      <c r="F525" s="91"/>
    </row>
    <row r="526" spans="2:6">
      <c r="B526" s="186">
        <v>42660</v>
      </c>
      <c r="C526" s="182">
        <v>5</v>
      </c>
      <c r="D526" s="178" t="s">
        <v>2406</v>
      </c>
      <c r="E526" s="91"/>
      <c r="F526" s="91"/>
    </row>
    <row r="527" spans="2:6">
      <c r="B527" s="186">
        <v>42660</v>
      </c>
      <c r="C527" s="182">
        <v>0.84</v>
      </c>
      <c r="D527" s="178" t="s">
        <v>2407</v>
      </c>
      <c r="E527" s="91"/>
      <c r="F527" s="91"/>
    </row>
    <row r="528" spans="2:6">
      <c r="B528" s="186">
        <v>42660</v>
      </c>
      <c r="C528" s="182">
        <v>32</v>
      </c>
      <c r="D528" s="178" t="s">
        <v>2408</v>
      </c>
      <c r="E528" s="91"/>
      <c r="F528" s="91"/>
    </row>
    <row r="529" spans="2:6">
      <c r="B529" s="186">
        <v>42660</v>
      </c>
      <c r="C529" s="182">
        <v>0.66</v>
      </c>
      <c r="D529" s="178" t="s">
        <v>2409</v>
      </c>
      <c r="E529" s="91"/>
      <c r="F529" s="91"/>
    </row>
    <row r="530" spans="2:6">
      <c r="B530" s="186">
        <v>42660</v>
      </c>
      <c r="C530" s="182">
        <v>0.4</v>
      </c>
      <c r="D530" s="178" t="s">
        <v>2410</v>
      </c>
      <c r="E530" s="91"/>
      <c r="F530" s="91"/>
    </row>
    <row r="531" spans="2:6">
      <c r="B531" s="186">
        <v>42660</v>
      </c>
      <c r="C531" s="182">
        <v>0.2</v>
      </c>
      <c r="D531" s="178" t="s">
        <v>2411</v>
      </c>
      <c r="E531" s="91"/>
      <c r="F531" s="91"/>
    </row>
    <row r="532" spans="2:6">
      <c r="B532" s="186">
        <v>42660</v>
      </c>
      <c r="C532" s="182">
        <v>0.78</v>
      </c>
      <c r="D532" s="178" t="s">
        <v>2412</v>
      </c>
      <c r="E532" s="91"/>
      <c r="F532" s="91"/>
    </row>
    <row r="533" spans="2:6" s="73" customFormat="1">
      <c r="B533" s="186">
        <v>42660</v>
      </c>
      <c r="C533" s="182">
        <v>0.54</v>
      </c>
      <c r="D533" s="178" t="s">
        <v>2348</v>
      </c>
      <c r="E533" s="91"/>
      <c r="F533" s="91"/>
    </row>
    <row r="534" spans="2:6" s="73" customFormat="1">
      <c r="B534" s="186">
        <v>42660</v>
      </c>
      <c r="C534" s="182">
        <v>0.09</v>
      </c>
      <c r="D534" s="178" t="s">
        <v>2413</v>
      </c>
      <c r="E534" s="91"/>
      <c r="F534" s="91"/>
    </row>
    <row r="535" spans="2:6" s="73" customFormat="1">
      <c r="B535" s="186">
        <v>42660</v>
      </c>
      <c r="C535" s="182">
        <v>0.06</v>
      </c>
      <c r="D535" s="178" t="s">
        <v>2414</v>
      </c>
      <c r="E535" s="91"/>
      <c r="F535" s="91"/>
    </row>
    <row r="536" spans="2:6" s="73" customFormat="1">
      <c r="B536" s="186">
        <v>42660</v>
      </c>
      <c r="C536" s="182">
        <v>0.15</v>
      </c>
      <c r="D536" s="178" t="s">
        <v>2415</v>
      </c>
      <c r="E536" s="91"/>
      <c r="F536" s="91"/>
    </row>
    <row r="537" spans="2:6">
      <c r="B537" s="186">
        <v>42660</v>
      </c>
      <c r="C537" s="182">
        <v>6.68</v>
      </c>
      <c r="D537" s="178" t="s">
        <v>2210</v>
      </c>
      <c r="E537" s="91"/>
      <c r="F537" s="91"/>
    </row>
    <row r="538" spans="2:6">
      <c r="B538" s="186">
        <v>42660</v>
      </c>
      <c r="C538" s="182">
        <v>0.51</v>
      </c>
      <c r="D538" s="178" t="s">
        <v>2416</v>
      </c>
      <c r="E538" s="91"/>
      <c r="F538" s="91"/>
    </row>
    <row r="539" spans="2:6" s="73" customFormat="1">
      <c r="B539" s="290">
        <v>42660</v>
      </c>
      <c r="C539" s="291">
        <v>0.06</v>
      </c>
      <c r="D539" s="292" t="s">
        <v>2417</v>
      </c>
      <c r="E539" s="91"/>
      <c r="F539" s="91"/>
    </row>
    <row r="540" spans="2:6">
      <c r="B540" s="186">
        <v>42660</v>
      </c>
      <c r="C540" s="182">
        <v>0.03</v>
      </c>
      <c r="D540" s="178" t="s">
        <v>2418</v>
      </c>
      <c r="E540" s="91"/>
      <c r="F540" s="91"/>
    </row>
    <row r="541" spans="2:6">
      <c r="B541" s="186">
        <v>42660</v>
      </c>
      <c r="C541" s="182">
        <v>5.52</v>
      </c>
      <c r="D541" s="178" t="s">
        <v>2394</v>
      </c>
      <c r="E541" s="91"/>
      <c r="F541" s="91"/>
    </row>
    <row r="542" spans="2:6">
      <c r="B542" s="186">
        <v>42660</v>
      </c>
      <c r="C542" s="182">
        <v>0.05</v>
      </c>
      <c r="D542" s="178" t="s">
        <v>2419</v>
      </c>
      <c r="E542" s="91"/>
      <c r="F542" s="91"/>
    </row>
    <row r="543" spans="2:6">
      <c r="B543" s="186">
        <v>42660</v>
      </c>
      <c r="C543" s="182">
        <v>0.51</v>
      </c>
      <c r="D543" s="178" t="s">
        <v>2416</v>
      </c>
      <c r="E543" s="91"/>
      <c r="F543" s="91"/>
    </row>
    <row r="544" spans="2:6">
      <c r="B544" s="186">
        <v>42660</v>
      </c>
      <c r="C544" s="182">
        <v>0.06</v>
      </c>
      <c r="D544" s="178" t="s">
        <v>2417</v>
      </c>
      <c r="E544" s="91"/>
      <c r="F544" s="91"/>
    </row>
    <row r="545" spans="2:6">
      <c r="B545" s="186">
        <v>42660</v>
      </c>
      <c r="C545" s="182">
        <v>0.03</v>
      </c>
      <c r="D545" s="178" t="s">
        <v>2418</v>
      </c>
      <c r="E545" s="91"/>
      <c r="F545" s="91"/>
    </row>
    <row r="546" spans="2:6">
      <c r="B546" s="186">
        <v>42660</v>
      </c>
      <c r="C546" s="182">
        <v>5.52</v>
      </c>
      <c r="D546" s="178" t="s">
        <v>2394</v>
      </c>
      <c r="E546" s="91"/>
      <c r="F546" s="91"/>
    </row>
    <row r="547" spans="2:6">
      <c r="B547" s="186">
        <v>42660</v>
      </c>
      <c r="C547" s="182">
        <v>0.05</v>
      </c>
      <c r="D547" s="178" t="s">
        <v>2419</v>
      </c>
      <c r="E547" s="91"/>
      <c r="F547" s="91"/>
    </row>
    <row r="548" spans="2:6">
      <c r="B548" s="186">
        <v>42660</v>
      </c>
      <c r="C548" s="182">
        <v>0.39</v>
      </c>
      <c r="D548" s="178" t="s">
        <v>2420</v>
      </c>
      <c r="E548" s="91"/>
      <c r="F548" s="91"/>
    </row>
    <row r="549" spans="2:6">
      <c r="B549" s="186">
        <v>42660</v>
      </c>
      <c r="C549" s="182">
        <v>205.57</v>
      </c>
      <c r="D549" s="178" t="s">
        <v>2421</v>
      </c>
      <c r="E549" s="91"/>
      <c r="F549" s="91"/>
    </row>
    <row r="550" spans="2:6">
      <c r="B550" s="186">
        <v>42660</v>
      </c>
      <c r="C550" s="182">
        <v>72.73</v>
      </c>
      <c r="D550" s="178" t="s">
        <v>2422</v>
      </c>
      <c r="E550" s="91"/>
      <c r="F550" s="91"/>
    </row>
    <row r="551" spans="2:6">
      <c r="B551" s="186">
        <v>42660</v>
      </c>
      <c r="C551" s="182">
        <v>0.33</v>
      </c>
      <c r="D551" s="178" t="s">
        <v>2423</v>
      </c>
      <c r="E551" s="91"/>
      <c r="F551" s="91"/>
    </row>
    <row r="552" spans="2:6">
      <c r="B552" s="186">
        <v>42660</v>
      </c>
      <c r="C552" s="182">
        <v>0.18</v>
      </c>
      <c r="D552" s="178" t="s">
        <v>2424</v>
      </c>
      <c r="E552" s="91"/>
      <c r="F552" s="91"/>
    </row>
    <row r="553" spans="2:6">
      <c r="B553" s="186">
        <v>42660</v>
      </c>
      <c r="C553" s="182">
        <v>0.31</v>
      </c>
      <c r="D553" s="178" t="s">
        <v>2425</v>
      </c>
      <c r="E553" s="91"/>
      <c r="F553" s="91"/>
    </row>
    <row r="554" spans="2:6">
      <c r="B554" s="186">
        <v>42660</v>
      </c>
      <c r="C554" s="182">
        <v>8.7100000000000009</v>
      </c>
      <c r="D554" s="178" t="s">
        <v>2426</v>
      </c>
      <c r="E554" s="91"/>
      <c r="F554" s="91"/>
    </row>
    <row r="555" spans="2:6">
      <c r="B555" s="186">
        <v>42660</v>
      </c>
      <c r="C555" s="182">
        <v>1.74</v>
      </c>
      <c r="D555" s="178" t="s">
        <v>2330</v>
      </c>
      <c r="E555" s="91"/>
      <c r="F555" s="91"/>
    </row>
    <row r="556" spans="2:6">
      <c r="B556" s="186">
        <v>42660</v>
      </c>
      <c r="C556" s="182">
        <v>0.74</v>
      </c>
      <c r="D556" s="178" t="s">
        <v>2427</v>
      </c>
      <c r="E556" s="91"/>
      <c r="F556" s="91"/>
    </row>
    <row r="557" spans="2:6">
      <c r="B557" s="186">
        <v>42660</v>
      </c>
      <c r="C557" s="182">
        <v>0.43</v>
      </c>
      <c r="D557" s="178" t="s">
        <v>2428</v>
      </c>
      <c r="E557" s="91"/>
      <c r="F557" s="91"/>
    </row>
    <row r="558" spans="2:6">
      <c r="B558" s="186">
        <v>42660</v>
      </c>
      <c r="C558" s="182">
        <v>3.43</v>
      </c>
      <c r="D558" s="178" t="s">
        <v>2429</v>
      </c>
      <c r="E558" s="91"/>
      <c r="F558" s="91"/>
    </row>
    <row r="559" spans="2:6">
      <c r="B559" s="186">
        <v>42660</v>
      </c>
      <c r="C559" s="182">
        <v>0.39</v>
      </c>
      <c r="D559" s="178" t="s">
        <v>5472</v>
      </c>
      <c r="E559" s="91"/>
      <c r="F559" s="91"/>
    </row>
    <row r="560" spans="2:6">
      <c r="B560" s="186">
        <v>42660</v>
      </c>
      <c r="C560" s="182">
        <v>7.72</v>
      </c>
      <c r="D560" s="178" t="s">
        <v>5473</v>
      </c>
      <c r="E560" s="91"/>
      <c r="F560" s="91"/>
    </row>
    <row r="561" spans="2:6">
      <c r="B561" s="186">
        <v>42660</v>
      </c>
      <c r="C561" s="182">
        <v>48.12</v>
      </c>
      <c r="D561" s="178" t="s">
        <v>5474</v>
      </c>
      <c r="E561" s="91"/>
      <c r="F561" s="91"/>
    </row>
    <row r="562" spans="2:6">
      <c r="B562" s="186">
        <v>42660</v>
      </c>
      <c r="C562" s="182">
        <v>100</v>
      </c>
      <c r="D562" s="178" t="s">
        <v>5475</v>
      </c>
      <c r="E562" s="91"/>
      <c r="F562" s="91"/>
    </row>
    <row r="563" spans="2:6">
      <c r="B563" s="186">
        <v>42660</v>
      </c>
      <c r="C563" s="182">
        <v>200</v>
      </c>
      <c r="D563" s="178" t="s">
        <v>5476</v>
      </c>
      <c r="E563" s="91"/>
      <c r="F563" s="91"/>
    </row>
    <row r="564" spans="2:6">
      <c r="B564" s="186">
        <v>42660</v>
      </c>
      <c r="C564" s="182">
        <v>250</v>
      </c>
      <c r="D564" s="178" t="s">
        <v>5477</v>
      </c>
      <c r="E564" s="91"/>
      <c r="F564" s="91"/>
    </row>
    <row r="565" spans="2:6">
      <c r="B565" s="186">
        <v>42660</v>
      </c>
      <c r="C565" s="182">
        <v>500</v>
      </c>
      <c r="D565" s="178" t="s">
        <v>5478</v>
      </c>
      <c r="E565" s="91"/>
      <c r="F565" s="91"/>
    </row>
    <row r="566" spans="2:6">
      <c r="B566" s="186">
        <v>42661</v>
      </c>
      <c r="C566" s="182">
        <v>0.35</v>
      </c>
      <c r="D566" s="178" t="s">
        <v>2430</v>
      </c>
      <c r="E566" s="91"/>
      <c r="F566" s="91"/>
    </row>
    <row r="567" spans="2:6">
      <c r="B567" s="186">
        <v>42661</v>
      </c>
      <c r="C567" s="182">
        <v>0.78</v>
      </c>
      <c r="D567" s="178" t="s">
        <v>2431</v>
      </c>
      <c r="E567" s="91"/>
      <c r="F567" s="91"/>
    </row>
    <row r="568" spans="2:6">
      <c r="B568" s="186">
        <v>42661</v>
      </c>
      <c r="C568" s="182">
        <v>0.35</v>
      </c>
      <c r="D568" s="178" t="s">
        <v>2432</v>
      </c>
      <c r="E568" s="91"/>
      <c r="F568" s="91"/>
    </row>
    <row r="569" spans="2:6">
      <c r="B569" s="186">
        <v>42661</v>
      </c>
      <c r="C569" s="182">
        <v>0.03</v>
      </c>
      <c r="D569" s="178" t="s">
        <v>2433</v>
      </c>
      <c r="E569" s="91"/>
      <c r="F569" s="91"/>
    </row>
    <row r="570" spans="2:6">
      <c r="B570" s="186">
        <v>42661</v>
      </c>
      <c r="C570" s="182">
        <v>36.49</v>
      </c>
      <c r="D570" s="178" t="s">
        <v>2434</v>
      </c>
      <c r="E570" s="91"/>
      <c r="F570" s="91"/>
    </row>
    <row r="571" spans="2:6">
      <c r="B571" s="186">
        <v>42661</v>
      </c>
      <c r="C571" s="182">
        <v>0.31</v>
      </c>
      <c r="D571" s="178" t="s">
        <v>2435</v>
      </c>
      <c r="E571" s="91"/>
      <c r="F571" s="91"/>
    </row>
    <row r="572" spans="2:6">
      <c r="B572" s="186">
        <v>42661</v>
      </c>
      <c r="C572" s="182">
        <v>0.19</v>
      </c>
      <c r="D572" s="178" t="s">
        <v>2119</v>
      </c>
      <c r="E572" s="91"/>
      <c r="F572" s="91"/>
    </row>
    <row r="573" spans="2:6">
      <c r="B573" s="186">
        <v>42661</v>
      </c>
      <c r="C573" s="182">
        <v>50</v>
      </c>
      <c r="D573" s="178" t="s">
        <v>2436</v>
      </c>
      <c r="E573" s="91"/>
      <c r="F573" s="91"/>
    </row>
    <row r="574" spans="2:6">
      <c r="B574" s="186">
        <v>42661</v>
      </c>
      <c r="C574" s="182">
        <v>0.52</v>
      </c>
      <c r="D574" s="178" t="s">
        <v>2437</v>
      </c>
      <c r="E574" s="91"/>
      <c r="F574" s="91"/>
    </row>
    <row r="575" spans="2:6">
      <c r="B575" s="186">
        <v>42661</v>
      </c>
      <c r="C575" s="182">
        <v>0.08</v>
      </c>
      <c r="D575" s="178" t="s">
        <v>2438</v>
      </c>
      <c r="E575" s="91"/>
      <c r="F575" s="91"/>
    </row>
    <row r="576" spans="2:6">
      <c r="B576" s="186">
        <v>42661</v>
      </c>
      <c r="C576" s="182">
        <v>0.28999999999999998</v>
      </c>
      <c r="D576" s="178" t="s">
        <v>2439</v>
      </c>
      <c r="E576" s="91"/>
      <c r="F576" s="91"/>
    </row>
    <row r="577" spans="2:6" s="73" customFormat="1">
      <c r="B577" s="186">
        <v>42661</v>
      </c>
      <c r="C577" s="182">
        <v>47.1</v>
      </c>
      <c r="D577" s="178" t="s">
        <v>2440</v>
      </c>
      <c r="E577" s="91"/>
      <c r="F577" s="91"/>
    </row>
    <row r="578" spans="2:6" s="73" customFormat="1">
      <c r="B578" s="290">
        <v>42661</v>
      </c>
      <c r="C578" s="291">
        <v>100</v>
      </c>
      <c r="D578" s="292" t="s">
        <v>2441</v>
      </c>
      <c r="E578" s="91"/>
      <c r="F578" s="91"/>
    </row>
    <row r="579" spans="2:6">
      <c r="B579" s="186">
        <v>42661</v>
      </c>
      <c r="C579" s="182">
        <v>7.0000000000000007E-2</v>
      </c>
      <c r="D579" s="178" t="s">
        <v>2442</v>
      </c>
      <c r="E579" s="91"/>
      <c r="F579" s="91"/>
    </row>
    <row r="580" spans="2:6">
      <c r="B580" s="186">
        <v>42661</v>
      </c>
      <c r="C580" s="182">
        <v>0.23</v>
      </c>
      <c r="D580" s="178" t="s">
        <v>2443</v>
      </c>
      <c r="E580" s="91"/>
      <c r="F580" s="91"/>
    </row>
    <row r="581" spans="2:6">
      <c r="B581" s="186">
        <v>42661</v>
      </c>
      <c r="C581" s="182">
        <v>0.51</v>
      </c>
      <c r="D581" s="178" t="s">
        <v>2444</v>
      </c>
      <c r="E581" s="91"/>
      <c r="F581" s="91"/>
    </row>
    <row r="582" spans="2:6" s="73" customFormat="1">
      <c r="B582" s="186">
        <v>42661</v>
      </c>
      <c r="C582" s="182">
        <v>0.01</v>
      </c>
      <c r="D582" s="178" t="s">
        <v>2445</v>
      </c>
      <c r="E582" s="91"/>
      <c r="F582" s="91"/>
    </row>
    <row r="583" spans="2:6" s="73" customFormat="1">
      <c r="B583" s="186">
        <v>42661</v>
      </c>
      <c r="C583" s="182">
        <v>0.09</v>
      </c>
      <c r="D583" s="178" t="s">
        <v>2446</v>
      </c>
      <c r="E583" s="91"/>
      <c r="F583" s="91"/>
    </row>
    <row r="584" spans="2:6" s="73" customFormat="1">
      <c r="B584" s="186">
        <v>42661</v>
      </c>
      <c r="C584" s="182">
        <v>10.8</v>
      </c>
      <c r="D584" s="178" t="s">
        <v>2447</v>
      </c>
      <c r="E584" s="91"/>
      <c r="F584" s="91"/>
    </row>
    <row r="585" spans="2:6" s="73" customFormat="1">
      <c r="B585" s="186">
        <v>42661</v>
      </c>
      <c r="C585" s="182">
        <v>7.0000000000000007E-2</v>
      </c>
      <c r="D585" s="178" t="s">
        <v>2448</v>
      </c>
      <c r="E585" s="91"/>
      <c r="F585" s="91"/>
    </row>
    <row r="586" spans="2:6">
      <c r="B586" s="186">
        <v>42661</v>
      </c>
      <c r="C586" s="182">
        <v>30</v>
      </c>
      <c r="D586" s="178" t="s">
        <v>2449</v>
      </c>
      <c r="E586" s="91"/>
      <c r="F586" s="91"/>
    </row>
    <row r="587" spans="2:6">
      <c r="B587" s="186">
        <v>42661</v>
      </c>
      <c r="C587" s="182">
        <v>0.03</v>
      </c>
      <c r="D587" s="178" t="s">
        <v>2450</v>
      </c>
      <c r="E587" s="91"/>
      <c r="F587" s="91"/>
    </row>
    <row r="588" spans="2:6">
      <c r="B588" s="186">
        <v>42661</v>
      </c>
      <c r="C588" s="182">
        <v>0.45</v>
      </c>
      <c r="D588" s="178" t="s">
        <v>2451</v>
      </c>
      <c r="E588" s="91"/>
      <c r="F588" s="91"/>
    </row>
    <row r="589" spans="2:6">
      <c r="B589" s="186">
        <v>42661</v>
      </c>
      <c r="C589" s="182">
        <v>0.06</v>
      </c>
      <c r="D589" s="178" t="s">
        <v>2034</v>
      </c>
      <c r="E589" s="91"/>
      <c r="F589" s="91"/>
    </row>
    <row r="590" spans="2:6">
      <c r="B590" s="186">
        <v>42661</v>
      </c>
      <c r="C590" s="182">
        <v>6.01</v>
      </c>
      <c r="D590" s="178" t="s">
        <v>2452</v>
      </c>
      <c r="E590" s="91"/>
      <c r="F590" s="91"/>
    </row>
    <row r="591" spans="2:6">
      <c r="B591" s="186">
        <v>42661</v>
      </c>
      <c r="C591" s="182">
        <v>0.45</v>
      </c>
      <c r="D591" s="178" t="s">
        <v>2453</v>
      </c>
      <c r="E591" s="91"/>
      <c r="F591" s="91"/>
    </row>
    <row r="592" spans="2:6">
      <c r="B592" s="186">
        <v>42661</v>
      </c>
      <c r="C592" s="182">
        <v>7.0000000000000007E-2</v>
      </c>
      <c r="D592" s="178" t="s">
        <v>2454</v>
      </c>
      <c r="E592" s="91"/>
      <c r="F592" s="91"/>
    </row>
    <row r="593" spans="2:6">
      <c r="B593" s="186">
        <v>42661</v>
      </c>
      <c r="C593" s="182">
        <v>0.47</v>
      </c>
      <c r="D593" s="178" t="s">
        <v>2455</v>
      </c>
      <c r="E593" s="91"/>
      <c r="F593" s="91"/>
    </row>
    <row r="594" spans="2:6">
      <c r="B594" s="186">
        <v>42661</v>
      </c>
      <c r="C594" s="182">
        <v>0.36</v>
      </c>
      <c r="D594" s="178" t="s">
        <v>2456</v>
      </c>
      <c r="E594" s="91"/>
      <c r="F594" s="91"/>
    </row>
    <row r="595" spans="2:6">
      <c r="B595" s="186">
        <v>42661</v>
      </c>
      <c r="C595" s="182">
        <v>1.93</v>
      </c>
      <c r="D595" s="178" t="s">
        <v>2457</v>
      </c>
      <c r="E595" s="91"/>
      <c r="F595" s="91"/>
    </row>
    <row r="596" spans="2:6">
      <c r="B596" s="186">
        <v>42661</v>
      </c>
      <c r="C596" s="182">
        <v>1.1399999999999999</v>
      </c>
      <c r="D596" s="178" t="s">
        <v>2458</v>
      </c>
      <c r="E596" s="91"/>
      <c r="F596" s="91"/>
    </row>
    <row r="597" spans="2:6">
      <c r="B597" s="186">
        <v>42661</v>
      </c>
      <c r="C597" s="182">
        <v>0.08</v>
      </c>
      <c r="D597" s="178" t="s">
        <v>2090</v>
      </c>
      <c r="E597" s="91"/>
      <c r="F597" s="91"/>
    </row>
    <row r="598" spans="2:6">
      <c r="B598" s="186">
        <v>42661</v>
      </c>
      <c r="C598" s="182">
        <v>0.44</v>
      </c>
      <c r="D598" s="178" t="s">
        <v>2459</v>
      </c>
      <c r="E598" s="91"/>
      <c r="F598" s="91"/>
    </row>
    <row r="599" spans="2:6">
      <c r="B599" s="186">
        <v>42661</v>
      </c>
      <c r="C599" s="182">
        <v>7.0000000000000007E-2</v>
      </c>
      <c r="D599" s="178" t="s">
        <v>2460</v>
      </c>
      <c r="E599" s="91"/>
      <c r="F599" s="91"/>
    </row>
    <row r="600" spans="2:6">
      <c r="B600" s="186">
        <v>42661</v>
      </c>
      <c r="C600" s="182">
        <v>0.6</v>
      </c>
      <c r="D600" s="178" t="s">
        <v>2461</v>
      </c>
      <c r="E600" s="91"/>
      <c r="F600" s="91"/>
    </row>
    <row r="601" spans="2:6">
      <c r="B601" s="186">
        <v>42661</v>
      </c>
      <c r="C601" s="182">
        <v>0.49</v>
      </c>
      <c r="D601" s="178" t="s">
        <v>2462</v>
      </c>
      <c r="E601" s="91"/>
      <c r="F601" s="91"/>
    </row>
    <row r="602" spans="2:6">
      <c r="B602" s="186">
        <v>42661</v>
      </c>
      <c r="C602" s="182">
        <v>0.37</v>
      </c>
      <c r="D602" s="178" t="s">
        <v>2457</v>
      </c>
      <c r="E602" s="91"/>
      <c r="F602" s="91"/>
    </row>
    <row r="603" spans="2:6">
      <c r="B603" s="186">
        <v>42661</v>
      </c>
      <c r="C603" s="182">
        <v>1.33</v>
      </c>
      <c r="D603" s="178" t="s">
        <v>5479</v>
      </c>
      <c r="E603" s="91"/>
      <c r="F603" s="91"/>
    </row>
    <row r="604" spans="2:6">
      <c r="B604" s="186">
        <v>42661</v>
      </c>
      <c r="C604" s="182">
        <v>59.97</v>
      </c>
      <c r="D604" s="178" t="s">
        <v>5480</v>
      </c>
      <c r="E604" s="91"/>
      <c r="F604" s="91"/>
    </row>
    <row r="605" spans="2:6">
      <c r="B605" s="186">
        <v>42661</v>
      </c>
      <c r="C605" s="182">
        <v>99</v>
      </c>
      <c r="D605" s="178" t="s">
        <v>5481</v>
      </c>
      <c r="E605" s="91"/>
      <c r="F605" s="91"/>
    </row>
    <row r="606" spans="2:6">
      <c r="B606" s="186">
        <v>42662</v>
      </c>
      <c r="C606" s="182">
        <v>6.92</v>
      </c>
      <c r="D606" s="178" t="s">
        <v>2463</v>
      </c>
      <c r="E606" s="91"/>
      <c r="F606" s="91"/>
    </row>
    <row r="607" spans="2:6">
      <c r="B607" s="186">
        <v>42662</v>
      </c>
      <c r="C607" s="182">
        <v>0.08</v>
      </c>
      <c r="D607" s="178" t="s">
        <v>2464</v>
      </c>
      <c r="E607" s="91"/>
      <c r="F607" s="91"/>
    </row>
    <row r="608" spans="2:6">
      <c r="B608" s="186">
        <v>42662</v>
      </c>
      <c r="C608" s="182">
        <v>20.76</v>
      </c>
      <c r="D608" s="178" t="s">
        <v>2268</v>
      </c>
      <c r="E608" s="91"/>
      <c r="F608" s="91"/>
    </row>
    <row r="609" spans="2:6">
      <c r="B609" s="186">
        <v>42662</v>
      </c>
      <c r="C609" s="182">
        <v>0.06</v>
      </c>
      <c r="D609" s="178" t="s">
        <v>2465</v>
      </c>
      <c r="E609" s="91"/>
      <c r="F609" s="91"/>
    </row>
    <row r="610" spans="2:6">
      <c r="B610" s="186">
        <v>42662</v>
      </c>
      <c r="C610" s="182">
        <v>0.06</v>
      </c>
      <c r="D610" s="178" t="s">
        <v>2466</v>
      </c>
      <c r="E610" s="91"/>
      <c r="F610" s="91"/>
    </row>
    <row r="611" spans="2:6">
      <c r="B611" s="186">
        <v>42662</v>
      </c>
      <c r="C611" s="182">
        <v>496.74</v>
      </c>
      <c r="D611" s="178" t="s">
        <v>2467</v>
      </c>
      <c r="E611" s="91"/>
      <c r="F611" s="91"/>
    </row>
    <row r="612" spans="2:6">
      <c r="B612" s="186">
        <v>42662</v>
      </c>
      <c r="C612" s="182">
        <v>0.33</v>
      </c>
      <c r="D612" s="178" t="s">
        <v>2458</v>
      </c>
      <c r="E612" s="91"/>
      <c r="F612" s="91"/>
    </row>
    <row r="613" spans="2:6">
      <c r="B613" s="186">
        <v>42662</v>
      </c>
      <c r="C613" s="182">
        <v>0.43</v>
      </c>
      <c r="D613" s="178" t="s">
        <v>2468</v>
      </c>
      <c r="E613" s="91"/>
      <c r="F613" s="91"/>
    </row>
    <row r="614" spans="2:6">
      <c r="B614" s="186">
        <v>42662</v>
      </c>
      <c r="C614" s="182">
        <v>0.06</v>
      </c>
      <c r="D614" s="178" t="s">
        <v>2469</v>
      </c>
      <c r="E614" s="91"/>
      <c r="F614" s="91"/>
    </row>
    <row r="615" spans="2:6">
      <c r="B615" s="186">
        <v>42662</v>
      </c>
      <c r="C615" s="182">
        <v>0.12</v>
      </c>
      <c r="D615" s="178" t="s">
        <v>2470</v>
      </c>
      <c r="E615" s="91"/>
      <c r="F615" s="91"/>
    </row>
    <row r="616" spans="2:6">
      <c r="B616" s="186">
        <v>42662</v>
      </c>
      <c r="C616" s="182">
        <v>0.11</v>
      </c>
      <c r="D616" s="178" t="s">
        <v>2264</v>
      </c>
      <c r="E616" s="91"/>
      <c r="F616" s="91"/>
    </row>
    <row r="617" spans="2:6">
      <c r="B617" s="186">
        <v>42662</v>
      </c>
      <c r="C617" s="182">
        <v>0.13</v>
      </c>
      <c r="D617" s="178" t="s">
        <v>2471</v>
      </c>
      <c r="E617" s="91"/>
      <c r="F617" s="91"/>
    </row>
    <row r="618" spans="2:6">
      <c r="B618" s="186">
        <v>42662</v>
      </c>
      <c r="C618" s="182">
        <v>0.18</v>
      </c>
      <c r="D618" s="178" t="s">
        <v>2147</v>
      </c>
      <c r="E618" s="91"/>
      <c r="F618" s="91"/>
    </row>
    <row r="619" spans="2:6">
      <c r="B619" s="186">
        <v>42662</v>
      </c>
      <c r="C619" s="182">
        <v>0.06</v>
      </c>
      <c r="D619" s="178" t="s">
        <v>2472</v>
      </c>
      <c r="E619" s="91"/>
      <c r="F619" s="91"/>
    </row>
    <row r="620" spans="2:6">
      <c r="B620" s="186">
        <v>42662</v>
      </c>
      <c r="C620" s="182">
        <v>0.16</v>
      </c>
      <c r="D620" s="178" t="s">
        <v>2473</v>
      </c>
      <c r="E620" s="91"/>
      <c r="F620" s="91"/>
    </row>
    <row r="621" spans="2:6">
      <c r="B621" s="186">
        <v>42662</v>
      </c>
      <c r="C621" s="182">
        <v>0.38</v>
      </c>
      <c r="D621" s="178" t="s">
        <v>2147</v>
      </c>
      <c r="E621" s="91"/>
      <c r="F621" s="91"/>
    </row>
    <row r="622" spans="2:6">
      <c r="B622" s="186">
        <v>42662</v>
      </c>
      <c r="C622" s="182">
        <v>0.03</v>
      </c>
      <c r="D622" s="178" t="s">
        <v>2474</v>
      </c>
      <c r="E622" s="91"/>
      <c r="F622" s="91"/>
    </row>
    <row r="623" spans="2:6">
      <c r="B623" s="186">
        <v>42662</v>
      </c>
      <c r="C623" s="182">
        <v>0.44</v>
      </c>
      <c r="D623" s="178" t="s">
        <v>2475</v>
      </c>
      <c r="E623" s="91"/>
      <c r="F623" s="91"/>
    </row>
    <row r="624" spans="2:6">
      <c r="B624" s="186">
        <v>42662</v>
      </c>
      <c r="C624" s="182">
        <v>0.35</v>
      </c>
      <c r="D624" s="178" t="s">
        <v>2476</v>
      </c>
      <c r="E624" s="91"/>
      <c r="F624" s="91"/>
    </row>
    <row r="625" spans="2:6">
      <c r="B625" s="186">
        <v>42662</v>
      </c>
      <c r="C625" s="182">
        <v>0.4</v>
      </c>
      <c r="D625" s="178" t="s">
        <v>2477</v>
      </c>
      <c r="E625" s="91"/>
      <c r="F625" s="91"/>
    </row>
    <row r="626" spans="2:6" s="73" customFormat="1">
      <c r="B626" s="186">
        <v>42662</v>
      </c>
      <c r="C626" s="182">
        <v>0.09</v>
      </c>
      <c r="D626" s="178" t="s">
        <v>2478</v>
      </c>
      <c r="E626" s="91"/>
      <c r="F626" s="91"/>
    </row>
    <row r="627" spans="2:6" s="73" customFormat="1">
      <c r="B627" s="186">
        <v>42662</v>
      </c>
      <c r="C627" s="182">
        <v>10</v>
      </c>
      <c r="D627" s="178" t="s">
        <v>2047</v>
      </c>
      <c r="E627" s="91"/>
      <c r="F627" s="91"/>
    </row>
    <row r="628" spans="2:6" s="73" customFormat="1">
      <c r="B628" s="186">
        <v>42662</v>
      </c>
      <c r="C628" s="182">
        <v>0.1</v>
      </c>
      <c r="D628" s="178" t="s">
        <v>2479</v>
      </c>
      <c r="E628" s="91"/>
      <c r="F628" s="91"/>
    </row>
    <row r="629" spans="2:6" s="73" customFormat="1">
      <c r="B629" s="186">
        <v>42662</v>
      </c>
      <c r="C629" s="182">
        <v>0.63</v>
      </c>
      <c r="D629" s="178" t="s">
        <v>2480</v>
      </c>
      <c r="E629" s="91"/>
      <c r="F629" s="91"/>
    </row>
    <row r="630" spans="2:6" s="73" customFormat="1">
      <c r="B630" s="186">
        <v>42662</v>
      </c>
      <c r="C630" s="182">
        <v>0.31</v>
      </c>
      <c r="D630" s="178" t="s">
        <v>2481</v>
      </c>
      <c r="E630" s="91"/>
      <c r="F630" s="91"/>
    </row>
    <row r="631" spans="2:6" s="73" customFormat="1">
      <c r="B631" s="186">
        <v>42662</v>
      </c>
      <c r="C631" s="182">
        <v>0.06</v>
      </c>
      <c r="D631" s="178" t="s">
        <v>2482</v>
      </c>
      <c r="E631" s="91"/>
      <c r="F631" s="91"/>
    </row>
    <row r="632" spans="2:6" s="73" customFormat="1">
      <c r="B632" s="186">
        <v>42662</v>
      </c>
      <c r="C632" s="182">
        <v>0.25</v>
      </c>
      <c r="D632" s="178" t="s">
        <v>2483</v>
      </c>
      <c r="E632" s="91"/>
      <c r="F632" s="91"/>
    </row>
    <row r="633" spans="2:6" s="73" customFormat="1">
      <c r="B633" s="186">
        <v>42662</v>
      </c>
      <c r="C633" s="182">
        <v>0.16</v>
      </c>
      <c r="D633" s="178" t="s">
        <v>2484</v>
      </c>
      <c r="E633" s="91"/>
      <c r="F633" s="91"/>
    </row>
    <row r="634" spans="2:6" s="73" customFormat="1">
      <c r="B634" s="186">
        <v>42662</v>
      </c>
      <c r="C634" s="182">
        <v>0.04</v>
      </c>
      <c r="D634" s="178" t="s">
        <v>2485</v>
      </c>
      <c r="E634" s="91"/>
      <c r="F634" s="91"/>
    </row>
    <row r="635" spans="2:6" s="73" customFormat="1">
      <c r="B635" s="186">
        <v>42662</v>
      </c>
      <c r="C635" s="182">
        <v>0.09</v>
      </c>
      <c r="D635" s="178" t="s">
        <v>2486</v>
      </c>
      <c r="E635" s="91"/>
      <c r="F635" s="91"/>
    </row>
    <row r="636" spans="2:6">
      <c r="B636" s="186">
        <v>42662</v>
      </c>
      <c r="C636" s="182">
        <v>0.03</v>
      </c>
      <c r="D636" s="178" t="s">
        <v>2447</v>
      </c>
      <c r="E636" s="91"/>
      <c r="F636" s="91"/>
    </row>
    <row r="637" spans="2:6">
      <c r="B637" s="186">
        <v>42662</v>
      </c>
      <c r="C637" s="182">
        <v>0.68</v>
      </c>
      <c r="D637" s="178" t="s">
        <v>2433</v>
      </c>
      <c r="E637" s="91"/>
      <c r="F637" s="91"/>
    </row>
    <row r="638" spans="2:6" s="73" customFormat="1">
      <c r="B638" s="186">
        <v>42662</v>
      </c>
      <c r="C638" s="182">
        <v>750</v>
      </c>
      <c r="D638" s="178" t="s">
        <v>2487</v>
      </c>
      <c r="E638" s="91"/>
      <c r="F638" s="91"/>
    </row>
    <row r="639" spans="2:6" s="73" customFormat="1">
      <c r="B639" s="186">
        <v>42662</v>
      </c>
      <c r="C639" s="182">
        <v>0.37</v>
      </c>
      <c r="D639" s="178" t="s">
        <v>2488</v>
      </c>
      <c r="E639" s="91"/>
      <c r="F639" s="91"/>
    </row>
    <row r="640" spans="2:6" s="73" customFormat="1">
      <c r="B640" s="186">
        <v>42662</v>
      </c>
      <c r="C640" s="182">
        <v>0.04</v>
      </c>
      <c r="D640" s="178" t="s">
        <v>2489</v>
      </c>
      <c r="E640" s="91"/>
      <c r="F640" s="91"/>
    </row>
    <row r="641" spans="2:6" s="73" customFormat="1">
      <c r="B641" s="186">
        <v>42662</v>
      </c>
      <c r="C641" s="182">
        <v>0.06</v>
      </c>
      <c r="D641" s="178" t="s">
        <v>2490</v>
      </c>
      <c r="E641" s="91"/>
      <c r="F641" s="91"/>
    </row>
    <row r="642" spans="2:6" s="73" customFormat="1">
      <c r="B642" s="186">
        <v>42662</v>
      </c>
      <c r="C642" s="182">
        <v>10.050000000000001</v>
      </c>
      <c r="D642" s="178" t="s">
        <v>2491</v>
      </c>
      <c r="E642" s="91"/>
      <c r="F642" s="91"/>
    </row>
    <row r="643" spans="2:6" s="73" customFormat="1">
      <c r="B643" s="186">
        <v>42662</v>
      </c>
      <c r="C643" s="182">
        <v>0.02</v>
      </c>
      <c r="D643" s="178" t="s">
        <v>2292</v>
      </c>
      <c r="E643" s="91"/>
      <c r="F643" s="91"/>
    </row>
    <row r="644" spans="2:6" s="73" customFormat="1">
      <c r="B644" s="186">
        <v>42662</v>
      </c>
      <c r="C644" s="182">
        <v>0.37</v>
      </c>
      <c r="D644" s="178" t="s">
        <v>5482</v>
      </c>
      <c r="E644" s="91"/>
      <c r="F644" s="91"/>
    </row>
    <row r="645" spans="2:6" s="73" customFormat="1">
      <c r="B645" s="186">
        <v>42662</v>
      </c>
      <c r="C645" s="182">
        <v>1.06</v>
      </c>
      <c r="D645" s="178" t="s">
        <v>5483</v>
      </c>
      <c r="E645" s="91"/>
      <c r="F645" s="91"/>
    </row>
    <row r="646" spans="2:6" s="73" customFormat="1">
      <c r="B646" s="186">
        <v>42662</v>
      </c>
      <c r="C646" s="182">
        <v>6.19</v>
      </c>
      <c r="D646" s="178" t="s">
        <v>5484</v>
      </c>
      <c r="E646" s="91"/>
      <c r="F646" s="91"/>
    </row>
    <row r="647" spans="2:6" s="73" customFormat="1">
      <c r="B647" s="186">
        <v>42662</v>
      </c>
      <c r="C647" s="182">
        <v>12.05</v>
      </c>
      <c r="D647" s="178" t="s">
        <v>5485</v>
      </c>
      <c r="E647" s="91"/>
      <c r="F647" s="91"/>
    </row>
    <row r="648" spans="2:6" s="73" customFormat="1">
      <c r="B648" s="186">
        <v>42662</v>
      </c>
      <c r="C648" s="182">
        <v>15.5</v>
      </c>
      <c r="D648" s="178" t="s">
        <v>5486</v>
      </c>
      <c r="E648" s="91"/>
      <c r="F648" s="91"/>
    </row>
    <row r="649" spans="2:6" s="73" customFormat="1">
      <c r="B649" s="290">
        <v>42662</v>
      </c>
      <c r="C649" s="291">
        <v>84.97</v>
      </c>
      <c r="D649" s="292" t="s">
        <v>5487</v>
      </c>
      <c r="E649" s="91"/>
      <c r="F649" s="91"/>
    </row>
    <row r="650" spans="2:6" s="73" customFormat="1">
      <c r="B650" s="290">
        <v>42663</v>
      </c>
      <c r="C650" s="291">
        <v>154</v>
      </c>
      <c r="D650" s="292" t="s">
        <v>2492</v>
      </c>
      <c r="E650" s="91"/>
      <c r="F650" s="91"/>
    </row>
    <row r="651" spans="2:6" s="73" customFormat="1">
      <c r="B651" s="290">
        <v>42663</v>
      </c>
      <c r="C651" s="291">
        <v>0.03</v>
      </c>
      <c r="D651" s="292" t="s">
        <v>2493</v>
      </c>
      <c r="E651" s="91"/>
      <c r="F651" s="91"/>
    </row>
    <row r="652" spans="2:6" s="73" customFormat="1">
      <c r="B652" s="290">
        <v>42663</v>
      </c>
      <c r="C652" s="291">
        <v>315.7</v>
      </c>
      <c r="D652" s="292" t="s">
        <v>2055</v>
      </c>
      <c r="E652" s="91"/>
      <c r="F652" s="91"/>
    </row>
    <row r="653" spans="2:6" s="73" customFormat="1">
      <c r="B653" s="290">
        <v>42663</v>
      </c>
      <c r="C653" s="291">
        <v>0.06</v>
      </c>
      <c r="D653" s="292" t="s">
        <v>2494</v>
      </c>
      <c r="E653" s="91"/>
      <c r="F653" s="91"/>
    </row>
    <row r="654" spans="2:6" s="73" customFormat="1">
      <c r="B654" s="290">
        <v>42663</v>
      </c>
      <c r="C654" s="291">
        <v>0.06</v>
      </c>
      <c r="D654" s="292" t="s">
        <v>2495</v>
      </c>
      <c r="E654" s="91"/>
      <c r="F654" s="91"/>
    </row>
    <row r="655" spans="2:6" s="73" customFormat="1">
      <c r="B655" s="290">
        <v>42663</v>
      </c>
      <c r="C655" s="291">
        <v>0.43</v>
      </c>
      <c r="D655" s="292" t="s">
        <v>2268</v>
      </c>
      <c r="E655" s="91"/>
      <c r="F655" s="91"/>
    </row>
    <row r="656" spans="2:6" s="73" customFormat="1">
      <c r="B656" s="186">
        <v>42663</v>
      </c>
      <c r="C656" s="182">
        <v>0.46</v>
      </c>
      <c r="D656" s="178" t="s">
        <v>2496</v>
      </c>
      <c r="E656" s="91"/>
      <c r="F656" s="91"/>
    </row>
    <row r="657" spans="2:6" s="73" customFormat="1">
      <c r="B657" s="186">
        <v>42663</v>
      </c>
      <c r="C657" s="182">
        <v>0.28999999999999998</v>
      </c>
      <c r="D657" s="178" t="s">
        <v>2268</v>
      </c>
      <c r="E657" s="91"/>
      <c r="F657" s="91"/>
    </row>
    <row r="658" spans="2:6" s="73" customFormat="1">
      <c r="B658" s="186">
        <v>42663</v>
      </c>
      <c r="C658" s="182">
        <v>0.02</v>
      </c>
      <c r="D658" s="178" t="s">
        <v>2497</v>
      </c>
      <c r="E658" s="91"/>
      <c r="F658" s="91"/>
    </row>
    <row r="659" spans="2:6" s="73" customFormat="1">
      <c r="B659" s="186">
        <v>42663</v>
      </c>
      <c r="C659" s="182">
        <v>0.05</v>
      </c>
      <c r="D659" s="178" t="s">
        <v>2498</v>
      </c>
      <c r="E659" s="91"/>
      <c r="F659" s="91"/>
    </row>
    <row r="660" spans="2:6" s="73" customFormat="1">
      <c r="B660" s="186">
        <v>42663</v>
      </c>
      <c r="C660" s="182">
        <v>0.06</v>
      </c>
      <c r="D660" s="178" t="s">
        <v>2499</v>
      </c>
      <c r="E660" s="91"/>
      <c r="F660" s="91"/>
    </row>
    <row r="661" spans="2:6" s="73" customFormat="1">
      <c r="B661" s="186">
        <v>42663</v>
      </c>
      <c r="C661" s="182">
        <v>0.05</v>
      </c>
      <c r="D661" s="178" t="s">
        <v>2500</v>
      </c>
      <c r="E661" s="91"/>
      <c r="F661" s="91"/>
    </row>
    <row r="662" spans="2:6" s="73" customFormat="1">
      <c r="B662" s="186">
        <v>42663</v>
      </c>
      <c r="C662" s="182">
        <v>0.16</v>
      </c>
      <c r="D662" s="178" t="s">
        <v>2501</v>
      </c>
      <c r="E662" s="91"/>
      <c r="F662" s="91"/>
    </row>
    <row r="663" spans="2:6" s="73" customFormat="1">
      <c r="B663" s="186">
        <v>42663</v>
      </c>
      <c r="C663" s="182">
        <v>0.02</v>
      </c>
      <c r="D663" s="178" t="s">
        <v>2502</v>
      </c>
      <c r="E663" s="91"/>
      <c r="F663" s="91"/>
    </row>
    <row r="664" spans="2:6" s="73" customFormat="1">
      <c r="B664" s="186">
        <v>42663</v>
      </c>
      <c r="C664" s="182">
        <v>0.05</v>
      </c>
      <c r="D664" s="178" t="s">
        <v>2503</v>
      </c>
      <c r="E664" s="91"/>
      <c r="F664" s="91"/>
    </row>
    <row r="665" spans="2:6" s="73" customFormat="1">
      <c r="B665" s="186">
        <v>42663</v>
      </c>
      <c r="C665" s="182">
        <v>0.04</v>
      </c>
      <c r="D665" s="178" t="s">
        <v>2504</v>
      </c>
      <c r="E665" s="91"/>
      <c r="F665" s="91"/>
    </row>
    <row r="666" spans="2:6" s="73" customFormat="1">
      <c r="B666" s="186">
        <v>42663</v>
      </c>
      <c r="C666" s="182">
        <v>0.05</v>
      </c>
      <c r="D666" s="178" t="s">
        <v>2505</v>
      </c>
      <c r="E666" s="91"/>
      <c r="F666" s="91"/>
    </row>
    <row r="667" spans="2:6" s="73" customFormat="1">
      <c r="B667" s="186">
        <v>42663</v>
      </c>
      <c r="C667" s="182">
        <v>0.06</v>
      </c>
      <c r="D667" s="178" t="s">
        <v>2506</v>
      </c>
      <c r="E667" s="91"/>
      <c r="F667" s="91"/>
    </row>
    <row r="668" spans="2:6" s="73" customFormat="1">
      <c r="B668" s="186">
        <v>42663</v>
      </c>
      <c r="C668" s="182">
        <v>0.1</v>
      </c>
      <c r="D668" s="178" t="s">
        <v>2326</v>
      </c>
      <c r="E668" s="91"/>
      <c r="F668" s="91"/>
    </row>
    <row r="669" spans="2:6">
      <c r="B669" s="186">
        <v>42663</v>
      </c>
      <c r="C669" s="182">
        <v>0.05</v>
      </c>
      <c r="D669" s="178" t="s">
        <v>2147</v>
      </c>
      <c r="E669" s="91"/>
      <c r="F669" s="91"/>
    </row>
    <row r="670" spans="2:6">
      <c r="B670" s="186">
        <v>42663</v>
      </c>
      <c r="C670" s="182">
        <v>0.08</v>
      </c>
      <c r="D670" s="178" t="s">
        <v>2147</v>
      </c>
      <c r="E670" s="91"/>
      <c r="F670" s="91"/>
    </row>
    <row r="671" spans="2:6">
      <c r="B671" s="186">
        <v>42663</v>
      </c>
      <c r="C671" s="182">
        <v>7.17</v>
      </c>
      <c r="D671" s="178" t="s">
        <v>2330</v>
      </c>
      <c r="E671" s="91"/>
      <c r="F671" s="91"/>
    </row>
    <row r="672" spans="2:6">
      <c r="B672" s="186">
        <v>42663</v>
      </c>
      <c r="C672" s="182">
        <v>0.04</v>
      </c>
      <c r="D672" s="178" t="s">
        <v>2264</v>
      </c>
      <c r="E672" s="91"/>
      <c r="F672" s="91"/>
    </row>
    <row r="673" spans="2:6">
      <c r="B673" s="186">
        <v>42663</v>
      </c>
      <c r="C673" s="182">
        <v>0.35</v>
      </c>
      <c r="D673" s="178" t="s">
        <v>2507</v>
      </c>
      <c r="E673" s="91"/>
      <c r="F673" s="91"/>
    </row>
    <row r="674" spans="2:6">
      <c r="B674" s="186">
        <v>42663</v>
      </c>
      <c r="C674" s="182">
        <v>100.3</v>
      </c>
      <c r="D674" s="178" t="s">
        <v>2508</v>
      </c>
      <c r="E674" s="91"/>
      <c r="F674" s="91"/>
    </row>
    <row r="675" spans="2:6">
      <c r="B675" s="186">
        <v>42663</v>
      </c>
      <c r="C675" s="182">
        <v>2.4300000000000002</v>
      </c>
      <c r="D675" s="178" t="s">
        <v>2255</v>
      </c>
      <c r="E675" s="91"/>
      <c r="F675" s="91"/>
    </row>
    <row r="676" spans="2:6">
      <c r="B676" s="186">
        <v>42663</v>
      </c>
      <c r="C676" s="182">
        <v>0.87</v>
      </c>
      <c r="D676" s="178" t="s">
        <v>2370</v>
      </c>
      <c r="E676" s="91"/>
      <c r="F676" s="91"/>
    </row>
    <row r="677" spans="2:6">
      <c r="B677" s="186">
        <v>42663</v>
      </c>
      <c r="C677" s="182">
        <v>0.75</v>
      </c>
      <c r="D677" s="178" t="s">
        <v>2509</v>
      </c>
      <c r="E677" s="91"/>
      <c r="F677" s="91"/>
    </row>
    <row r="678" spans="2:6">
      <c r="B678" s="186">
        <v>42663</v>
      </c>
      <c r="C678" s="182">
        <v>0.16</v>
      </c>
      <c r="D678" s="178" t="s">
        <v>2510</v>
      </c>
      <c r="E678" s="91"/>
      <c r="F678" s="91"/>
    </row>
    <row r="679" spans="2:6">
      <c r="B679" s="186">
        <v>42663</v>
      </c>
      <c r="C679" s="182">
        <v>0.15</v>
      </c>
      <c r="D679" s="178" t="s">
        <v>2511</v>
      </c>
      <c r="E679" s="91"/>
      <c r="F679" s="91"/>
    </row>
    <row r="680" spans="2:6">
      <c r="B680" s="186">
        <v>42663</v>
      </c>
      <c r="C680" s="182">
        <v>0.06</v>
      </c>
      <c r="D680" s="178" t="s">
        <v>2512</v>
      </c>
      <c r="E680" s="91"/>
      <c r="F680" s="91"/>
    </row>
    <row r="681" spans="2:6">
      <c r="B681" s="186">
        <v>42663</v>
      </c>
      <c r="C681" s="182">
        <v>0.97</v>
      </c>
      <c r="D681" s="178" t="s">
        <v>2513</v>
      </c>
      <c r="E681" s="91"/>
      <c r="F681" s="91"/>
    </row>
    <row r="682" spans="2:6">
      <c r="B682" s="186">
        <v>42663</v>
      </c>
      <c r="C682" s="182">
        <v>0.93</v>
      </c>
      <c r="D682" s="178" t="s">
        <v>2514</v>
      </c>
      <c r="E682" s="91"/>
      <c r="F682" s="91"/>
    </row>
    <row r="683" spans="2:6">
      <c r="B683" s="186">
        <v>42663</v>
      </c>
      <c r="C683" s="182">
        <v>0.26</v>
      </c>
      <c r="D683" s="178" t="s">
        <v>2515</v>
      </c>
      <c r="E683" s="91"/>
      <c r="F683" s="91"/>
    </row>
    <row r="684" spans="2:6">
      <c r="B684" s="186">
        <v>42663</v>
      </c>
      <c r="C684" s="182">
        <v>3.3</v>
      </c>
      <c r="D684" s="178" t="s">
        <v>2516</v>
      </c>
      <c r="E684" s="91"/>
      <c r="F684" s="91"/>
    </row>
    <row r="685" spans="2:6">
      <c r="B685" s="186">
        <v>42663</v>
      </c>
      <c r="C685" s="182">
        <v>0.34</v>
      </c>
      <c r="D685" s="178" t="s">
        <v>2517</v>
      </c>
      <c r="E685" s="91"/>
      <c r="F685" s="91"/>
    </row>
    <row r="686" spans="2:6">
      <c r="B686" s="186">
        <v>42663</v>
      </c>
      <c r="C686" s="182">
        <v>0.05</v>
      </c>
      <c r="D686" s="178" t="s">
        <v>2518</v>
      </c>
      <c r="E686" s="91"/>
      <c r="F686" s="91"/>
    </row>
    <row r="687" spans="2:6">
      <c r="B687" s="186">
        <v>42663</v>
      </c>
      <c r="C687" s="182">
        <v>4.88</v>
      </c>
      <c r="D687" s="178" t="s">
        <v>2519</v>
      </c>
      <c r="E687" s="91"/>
      <c r="F687" s="91"/>
    </row>
    <row r="688" spans="2:6">
      <c r="B688" s="186">
        <v>42663</v>
      </c>
      <c r="C688" s="182">
        <v>59.29</v>
      </c>
      <c r="D688" s="178" t="s">
        <v>5488</v>
      </c>
      <c r="E688" s="91"/>
      <c r="F688" s="91"/>
    </row>
    <row r="689" spans="2:6">
      <c r="B689" s="186">
        <v>42663</v>
      </c>
      <c r="C689" s="182">
        <v>88.56</v>
      </c>
      <c r="D689" s="178" t="s">
        <v>5489</v>
      </c>
      <c r="E689" s="91"/>
      <c r="F689" s="91"/>
    </row>
    <row r="690" spans="2:6">
      <c r="B690" s="186">
        <v>42664</v>
      </c>
      <c r="C690" s="182">
        <v>5</v>
      </c>
      <c r="D690" s="179" t="s">
        <v>2295</v>
      </c>
      <c r="E690" s="91"/>
      <c r="F690" s="91"/>
    </row>
    <row r="691" spans="2:6">
      <c r="B691" s="186">
        <v>42664</v>
      </c>
      <c r="C691" s="182">
        <v>12.82</v>
      </c>
      <c r="D691" s="178" t="s">
        <v>2386</v>
      </c>
      <c r="E691" s="91"/>
      <c r="F691" s="91"/>
    </row>
    <row r="692" spans="2:6">
      <c r="B692" s="186">
        <v>42664</v>
      </c>
      <c r="C692" s="182">
        <v>0.48</v>
      </c>
      <c r="D692" s="178" t="s">
        <v>2520</v>
      </c>
      <c r="E692" s="91"/>
      <c r="F692" s="91"/>
    </row>
    <row r="693" spans="2:6">
      <c r="B693" s="186">
        <v>42664</v>
      </c>
      <c r="C693" s="182">
        <v>0.02</v>
      </c>
      <c r="D693" s="178" t="s">
        <v>2521</v>
      </c>
      <c r="E693" s="91"/>
      <c r="F693" s="91"/>
    </row>
    <row r="694" spans="2:6">
      <c r="B694" s="186">
        <v>42664</v>
      </c>
      <c r="C694" s="182">
        <v>190</v>
      </c>
      <c r="D694" s="178" t="s">
        <v>2522</v>
      </c>
      <c r="E694" s="91"/>
      <c r="F694" s="91"/>
    </row>
    <row r="695" spans="2:6">
      <c r="B695" s="186">
        <v>42664</v>
      </c>
      <c r="C695" s="182">
        <v>0.03</v>
      </c>
      <c r="D695" s="178" t="s">
        <v>2523</v>
      </c>
      <c r="E695" s="91"/>
      <c r="F695" s="91"/>
    </row>
    <row r="696" spans="2:6">
      <c r="B696" s="186">
        <v>42664</v>
      </c>
      <c r="C696" s="182">
        <v>0.83</v>
      </c>
      <c r="D696" s="178" t="s">
        <v>2524</v>
      </c>
      <c r="E696" s="91"/>
      <c r="F696" s="91"/>
    </row>
    <row r="697" spans="2:6">
      <c r="B697" s="186">
        <v>42664</v>
      </c>
      <c r="C697" s="182">
        <v>0.55000000000000004</v>
      </c>
      <c r="D697" s="178" t="s">
        <v>2525</v>
      </c>
      <c r="E697" s="91"/>
      <c r="F697" s="91"/>
    </row>
    <row r="698" spans="2:6">
      <c r="B698" s="186">
        <v>42664</v>
      </c>
      <c r="C698" s="182">
        <v>0.25</v>
      </c>
      <c r="D698" s="178" t="s">
        <v>2526</v>
      </c>
      <c r="E698" s="91"/>
      <c r="F698" s="91"/>
    </row>
    <row r="699" spans="2:6">
      <c r="B699" s="186">
        <v>42664</v>
      </c>
      <c r="C699" s="182">
        <v>0.08</v>
      </c>
      <c r="D699" s="178" t="s">
        <v>2527</v>
      </c>
      <c r="E699" s="91"/>
      <c r="F699" s="91"/>
    </row>
    <row r="700" spans="2:6">
      <c r="B700" s="186">
        <v>42664</v>
      </c>
      <c r="C700" s="182">
        <v>0.02</v>
      </c>
      <c r="D700" s="178" t="s">
        <v>2507</v>
      </c>
      <c r="E700" s="91"/>
      <c r="F700" s="91"/>
    </row>
    <row r="701" spans="2:6">
      <c r="B701" s="186">
        <v>42664</v>
      </c>
      <c r="C701" s="182">
        <v>0.02</v>
      </c>
      <c r="D701" s="178" t="s">
        <v>2434</v>
      </c>
      <c r="E701" s="91"/>
      <c r="F701" s="91"/>
    </row>
    <row r="702" spans="2:6" s="73" customFormat="1">
      <c r="B702" s="186">
        <v>42664</v>
      </c>
      <c r="C702" s="182">
        <v>0.03</v>
      </c>
      <c r="D702" s="178" t="s">
        <v>2528</v>
      </c>
      <c r="E702" s="91"/>
      <c r="F702" s="91"/>
    </row>
    <row r="703" spans="2:6" s="73" customFormat="1">
      <c r="B703" s="186">
        <v>42664</v>
      </c>
      <c r="C703" s="182">
        <v>0.75</v>
      </c>
      <c r="D703" s="178" t="s">
        <v>2268</v>
      </c>
      <c r="E703" s="91"/>
      <c r="F703" s="91"/>
    </row>
    <row r="704" spans="2:6" s="73" customFormat="1">
      <c r="B704" s="186">
        <v>42664</v>
      </c>
      <c r="C704" s="182">
        <v>100.09</v>
      </c>
      <c r="D704" s="178" t="s">
        <v>2060</v>
      </c>
      <c r="E704" s="91"/>
      <c r="F704" s="91"/>
    </row>
    <row r="705" spans="2:6" s="73" customFormat="1">
      <c r="B705" s="186">
        <v>42664</v>
      </c>
      <c r="C705" s="182">
        <v>0.03</v>
      </c>
      <c r="D705" s="178" t="s">
        <v>2529</v>
      </c>
      <c r="E705" s="91"/>
      <c r="F705" s="91"/>
    </row>
    <row r="706" spans="2:6" s="73" customFormat="1">
      <c r="B706" s="186">
        <v>42664</v>
      </c>
      <c r="C706" s="182">
        <v>9.27</v>
      </c>
      <c r="D706" s="178" t="s">
        <v>2530</v>
      </c>
      <c r="E706" s="91"/>
      <c r="F706" s="91"/>
    </row>
    <row r="707" spans="2:6" s="73" customFormat="1">
      <c r="B707" s="186">
        <v>42664</v>
      </c>
      <c r="C707" s="182">
        <v>0.04</v>
      </c>
      <c r="D707" s="178" t="s">
        <v>2236</v>
      </c>
      <c r="E707" s="91"/>
      <c r="F707" s="91"/>
    </row>
    <row r="708" spans="2:6" s="73" customFormat="1">
      <c r="B708" s="186">
        <v>42664</v>
      </c>
      <c r="C708" s="182">
        <v>0.24</v>
      </c>
      <c r="D708" s="178" t="s">
        <v>2531</v>
      </c>
      <c r="E708" s="91"/>
      <c r="F708" s="91"/>
    </row>
    <row r="709" spans="2:6" s="73" customFormat="1">
      <c r="B709" s="186">
        <v>42664</v>
      </c>
      <c r="C709" s="182">
        <v>0.49</v>
      </c>
      <c r="D709" s="178" t="s">
        <v>2532</v>
      </c>
      <c r="E709" s="91"/>
      <c r="F709" s="91"/>
    </row>
    <row r="710" spans="2:6" s="73" customFormat="1">
      <c r="B710" s="186">
        <v>42664</v>
      </c>
      <c r="C710" s="182">
        <v>0.28999999999999998</v>
      </c>
      <c r="D710" s="178" t="s">
        <v>2533</v>
      </c>
      <c r="E710" s="91"/>
      <c r="F710" s="91"/>
    </row>
    <row r="711" spans="2:6" s="73" customFormat="1">
      <c r="B711" s="186">
        <v>42664</v>
      </c>
      <c r="C711" s="182">
        <v>0.74</v>
      </c>
      <c r="D711" s="178" t="s">
        <v>2534</v>
      </c>
      <c r="E711" s="91"/>
      <c r="F711" s="91"/>
    </row>
    <row r="712" spans="2:6" s="73" customFormat="1">
      <c r="B712" s="186">
        <v>42664</v>
      </c>
      <c r="C712" s="182">
        <v>0.05</v>
      </c>
      <c r="D712" s="178" t="s">
        <v>2457</v>
      </c>
      <c r="E712" s="91"/>
      <c r="F712" s="91"/>
    </row>
    <row r="713" spans="2:6" s="73" customFormat="1">
      <c r="B713" s="186">
        <v>42664</v>
      </c>
      <c r="C713" s="182">
        <v>110</v>
      </c>
      <c r="D713" s="178" t="s">
        <v>5451</v>
      </c>
      <c r="E713" s="91"/>
      <c r="F713" s="91"/>
    </row>
    <row r="714" spans="2:6">
      <c r="B714" s="186">
        <v>42665</v>
      </c>
      <c r="C714" s="182">
        <v>7.16</v>
      </c>
      <c r="D714" s="178" t="s">
        <v>2535</v>
      </c>
      <c r="E714" s="91"/>
      <c r="F714" s="91"/>
    </row>
    <row r="715" spans="2:6" s="73" customFormat="1">
      <c r="B715" s="290">
        <v>42665</v>
      </c>
      <c r="C715" s="291">
        <v>0.06</v>
      </c>
      <c r="D715" s="292" t="s">
        <v>2536</v>
      </c>
      <c r="E715" s="91"/>
      <c r="F715" s="91"/>
    </row>
    <row r="716" spans="2:6" s="73" customFormat="1">
      <c r="B716" s="290">
        <v>42665</v>
      </c>
      <c r="C716" s="291">
        <v>0.28999999999999998</v>
      </c>
      <c r="D716" s="292" t="s">
        <v>2537</v>
      </c>
      <c r="E716" s="91"/>
      <c r="F716" s="91"/>
    </row>
    <row r="717" spans="2:6" s="73" customFormat="1">
      <c r="B717" s="290">
        <v>42667</v>
      </c>
      <c r="C717" s="291">
        <v>10</v>
      </c>
      <c r="D717" s="292" t="s">
        <v>2538</v>
      </c>
      <c r="E717" s="91"/>
      <c r="F717" s="91"/>
    </row>
    <row r="718" spans="2:6" s="73" customFormat="1">
      <c r="B718" s="290">
        <v>42667</v>
      </c>
      <c r="C718" s="291">
        <v>12.54</v>
      </c>
      <c r="D718" s="292" t="s">
        <v>2539</v>
      </c>
      <c r="E718" s="91"/>
      <c r="F718" s="91"/>
    </row>
    <row r="719" spans="2:6" s="73" customFormat="1">
      <c r="B719" s="290">
        <v>42667</v>
      </c>
      <c r="C719" s="291">
        <v>35.6</v>
      </c>
      <c r="D719" s="292" t="s">
        <v>2540</v>
      </c>
      <c r="E719" s="91"/>
      <c r="F719" s="91"/>
    </row>
    <row r="720" spans="2:6" s="73" customFormat="1">
      <c r="B720" s="290">
        <v>42667</v>
      </c>
      <c r="C720" s="291">
        <v>70</v>
      </c>
      <c r="D720" s="292" t="s">
        <v>2541</v>
      </c>
      <c r="E720" s="91"/>
      <c r="F720" s="91"/>
    </row>
    <row r="721" spans="2:6" s="73" customFormat="1">
      <c r="B721" s="290">
        <v>42667</v>
      </c>
      <c r="C721" s="291">
        <v>1.89</v>
      </c>
      <c r="D721" s="292" t="s">
        <v>2542</v>
      </c>
      <c r="E721" s="91"/>
      <c r="F721" s="91"/>
    </row>
    <row r="722" spans="2:6">
      <c r="B722" s="186">
        <v>42667</v>
      </c>
      <c r="C722" s="182">
        <v>0.04</v>
      </c>
      <c r="D722" s="178" t="s">
        <v>2543</v>
      </c>
      <c r="E722" s="91"/>
      <c r="F722" s="91"/>
    </row>
    <row r="723" spans="2:6">
      <c r="B723" s="186">
        <v>42667</v>
      </c>
      <c r="C723" s="182">
        <v>0.03</v>
      </c>
      <c r="D723" s="178" t="s">
        <v>2076</v>
      </c>
      <c r="E723" s="91"/>
      <c r="F723" s="91"/>
    </row>
    <row r="724" spans="2:6">
      <c r="B724" s="186">
        <v>42667</v>
      </c>
      <c r="C724" s="182">
        <v>0.36</v>
      </c>
      <c r="D724" s="178" t="s">
        <v>2544</v>
      </c>
      <c r="E724" s="91"/>
      <c r="F724" s="91"/>
    </row>
    <row r="725" spans="2:6">
      <c r="B725" s="186">
        <v>42667</v>
      </c>
      <c r="C725" s="182">
        <v>2.0499999999999998</v>
      </c>
      <c r="D725" s="178" t="s">
        <v>2545</v>
      </c>
      <c r="E725" s="91"/>
      <c r="F725" s="91"/>
    </row>
    <row r="726" spans="2:6">
      <c r="B726" s="186">
        <v>42667</v>
      </c>
      <c r="C726" s="182">
        <v>0.4</v>
      </c>
      <c r="D726" s="178" t="s">
        <v>2546</v>
      </c>
      <c r="E726" s="91"/>
      <c r="F726" s="91"/>
    </row>
    <row r="727" spans="2:6">
      <c r="B727" s="186">
        <v>42667</v>
      </c>
      <c r="C727" s="182">
        <v>0.08</v>
      </c>
      <c r="D727" s="178" t="s">
        <v>2547</v>
      </c>
      <c r="E727" s="91"/>
      <c r="F727" s="91"/>
    </row>
    <row r="728" spans="2:6">
      <c r="B728" s="186">
        <v>42667</v>
      </c>
      <c r="C728" s="182">
        <v>0.04</v>
      </c>
      <c r="D728" s="178" t="s">
        <v>2548</v>
      </c>
      <c r="E728" s="91"/>
      <c r="F728" s="91"/>
    </row>
    <row r="729" spans="2:6">
      <c r="B729" s="186">
        <v>42667</v>
      </c>
      <c r="C729" s="182">
        <v>1.27</v>
      </c>
      <c r="D729" s="178" t="s">
        <v>2549</v>
      </c>
      <c r="E729" s="91"/>
      <c r="F729" s="91"/>
    </row>
    <row r="730" spans="2:6">
      <c r="B730" s="186">
        <v>42667</v>
      </c>
      <c r="C730" s="182">
        <v>0.08</v>
      </c>
      <c r="D730" s="178" t="s">
        <v>2550</v>
      </c>
      <c r="E730" s="91"/>
      <c r="F730" s="91"/>
    </row>
    <row r="731" spans="2:6">
      <c r="B731" s="186">
        <v>42667</v>
      </c>
      <c r="C731" s="182">
        <v>0.85</v>
      </c>
      <c r="D731" s="178" t="s">
        <v>2551</v>
      </c>
      <c r="E731" s="91"/>
      <c r="F731" s="91"/>
    </row>
    <row r="732" spans="2:6">
      <c r="B732" s="186">
        <v>42667</v>
      </c>
      <c r="C732" s="182">
        <v>0.02</v>
      </c>
      <c r="D732" s="178" t="s">
        <v>2552</v>
      </c>
      <c r="E732" s="91"/>
      <c r="F732" s="91"/>
    </row>
    <row r="733" spans="2:6">
      <c r="B733" s="186">
        <v>42667</v>
      </c>
      <c r="C733" s="182">
        <v>0.01</v>
      </c>
      <c r="D733" s="178" t="s">
        <v>2553</v>
      </c>
      <c r="E733" s="91"/>
      <c r="F733" s="91"/>
    </row>
    <row r="734" spans="2:6">
      <c r="B734" s="186">
        <v>42667</v>
      </c>
      <c r="C734" s="182">
        <v>0.47</v>
      </c>
      <c r="D734" s="178" t="s">
        <v>2554</v>
      </c>
      <c r="E734" s="91"/>
      <c r="F734" s="91"/>
    </row>
    <row r="735" spans="2:6">
      <c r="B735" s="186">
        <v>42667</v>
      </c>
      <c r="C735" s="182">
        <v>0.06</v>
      </c>
      <c r="D735" s="178" t="s">
        <v>2555</v>
      </c>
      <c r="E735" s="91"/>
      <c r="F735" s="91"/>
    </row>
    <row r="736" spans="2:6">
      <c r="B736" s="186">
        <v>42667</v>
      </c>
      <c r="C736" s="182">
        <v>0.04</v>
      </c>
      <c r="D736" s="178" t="s">
        <v>2432</v>
      </c>
      <c r="E736" s="91"/>
      <c r="F736" s="91"/>
    </row>
    <row r="737" spans="2:6">
      <c r="B737" s="186">
        <v>42667</v>
      </c>
      <c r="C737" s="182">
        <v>0.04</v>
      </c>
      <c r="D737" s="178" t="s">
        <v>2556</v>
      </c>
      <c r="E737" s="91"/>
      <c r="F737" s="91"/>
    </row>
    <row r="738" spans="2:6">
      <c r="B738" s="186">
        <v>42667</v>
      </c>
      <c r="C738" s="182">
        <v>382.08</v>
      </c>
      <c r="D738" s="178" t="s">
        <v>2432</v>
      </c>
      <c r="E738" s="91"/>
      <c r="F738" s="91"/>
    </row>
    <row r="739" spans="2:6">
      <c r="B739" s="186">
        <v>42667</v>
      </c>
      <c r="C739" s="182">
        <v>0.4</v>
      </c>
      <c r="D739" s="178" t="s">
        <v>2557</v>
      </c>
      <c r="E739" s="91"/>
      <c r="F739" s="91"/>
    </row>
    <row r="740" spans="2:6">
      <c r="B740" s="186">
        <v>42667</v>
      </c>
      <c r="C740" s="182">
        <v>0.08</v>
      </c>
      <c r="D740" s="178" t="s">
        <v>2558</v>
      </c>
      <c r="E740" s="91"/>
      <c r="F740" s="91"/>
    </row>
    <row r="741" spans="2:6">
      <c r="B741" s="186">
        <v>42667</v>
      </c>
      <c r="C741" s="182">
        <v>0.4</v>
      </c>
      <c r="D741" s="178" t="s">
        <v>2267</v>
      </c>
      <c r="E741" s="91"/>
      <c r="F741" s="91"/>
    </row>
    <row r="742" spans="2:6">
      <c r="B742" s="186">
        <v>42667</v>
      </c>
      <c r="C742" s="182">
        <v>100</v>
      </c>
      <c r="D742" s="178" t="s">
        <v>2157</v>
      </c>
      <c r="E742" s="91"/>
      <c r="F742" s="91"/>
    </row>
    <row r="743" spans="2:6" s="73" customFormat="1">
      <c r="B743" s="186">
        <v>42667</v>
      </c>
      <c r="C743" s="182">
        <v>2</v>
      </c>
      <c r="D743" s="178" t="s">
        <v>2559</v>
      </c>
      <c r="E743" s="91"/>
      <c r="F743" s="91"/>
    </row>
    <row r="744" spans="2:6" s="73" customFormat="1">
      <c r="B744" s="186">
        <v>42667</v>
      </c>
      <c r="C744" s="182">
        <v>1.77</v>
      </c>
      <c r="D744" s="178" t="s">
        <v>2268</v>
      </c>
      <c r="E744" s="91"/>
      <c r="F744" s="91"/>
    </row>
    <row r="745" spans="2:6" s="73" customFormat="1">
      <c r="B745" s="186">
        <v>42667</v>
      </c>
      <c r="C745" s="182">
        <v>0.37</v>
      </c>
      <c r="D745" s="178" t="s">
        <v>2560</v>
      </c>
      <c r="E745" s="91"/>
      <c r="F745" s="91"/>
    </row>
    <row r="746" spans="2:6" s="73" customFormat="1">
      <c r="B746" s="186">
        <v>42667</v>
      </c>
      <c r="C746" s="182">
        <v>0.12</v>
      </c>
      <c r="D746" s="178" t="s">
        <v>2561</v>
      </c>
      <c r="E746" s="91"/>
      <c r="F746" s="91"/>
    </row>
    <row r="747" spans="2:6" s="73" customFormat="1">
      <c r="B747" s="186">
        <v>42667</v>
      </c>
      <c r="C747" s="182">
        <v>0.17</v>
      </c>
      <c r="D747" s="178" t="s">
        <v>2561</v>
      </c>
      <c r="E747" s="91"/>
      <c r="F747" s="91"/>
    </row>
    <row r="748" spans="2:6">
      <c r="B748" s="186">
        <v>42667</v>
      </c>
      <c r="C748" s="182">
        <v>0.19</v>
      </c>
      <c r="D748" s="178" t="s">
        <v>2562</v>
      </c>
      <c r="E748" s="91"/>
      <c r="F748" s="91"/>
    </row>
    <row r="749" spans="2:6">
      <c r="B749" s="186">
        <v>42667</v>
      </c>
      <c r="C749" s="182">
        <v>0.59</v>
      </c>
      <c r="D749" s="178" t="s">
        <v>2563</v>
      </c>
      <c r="E749" s="91"/>
      <c r="F749" s="91"/>
    </row>
    <row r="750" spans="2:6">
      <c r="B750" s="186">
        <v>42667</v>
      </c>
      <c r="C750" s="182">
        <v>6.07</v>
      </c>
      <c r="D750" s="178" t="s">
        <v>2260</v>
      </c>
      <c r="E750" s="91"/>
      <c r="F750" s="91"/>
    </row>
    <row r="751" spans="2:6">
      <c r="B751" s="186">
        <v>42667</v>
      </c>
      <c r="C751" s="182">
        <v>0.21</v>
      </c>
      <c r="D751" s="178" t="s">
        <v>2564</v>
      </c>
      <c r="E751" s="91"/>
      <c r="F751" s="91"/>
    </row>
    <row r="752" spans="2:6">
      <c r="B752" s="186">
        <v>42667</v>
      </c>
      <c r="C752" s="182">
        <v>0.71</v>
      </c>
      <c r="D752" s="178" t="s">
        <v>2565</v>
      </c>
      <c r="E752" s="91"/>
      <c r="F752" s="91"/>
    </row>
    <row r="753" spans="2:6" s="73" customFormat="1">
      <c r="B753" s="186">
        <v>42667</v>
      </c>
      <c r="C753" s="182">
        <v>0.1</v>
      </c>
      <c r="D753" s="178" t="s">
        <v>2566</v>
      </c>
      <c r="E753" s="91"/>
      <c r="F753" s="91"/>
    </row>
    <row r="754" spans="2:6" s="73" customFormat="1">
      <c r="B754" s="186">
        <v>42667</v>
      </c>
      <c r="C754" s="182">
        <v>0.44</v>
      </c>
      <c r="D754" s="178" t="s">
        <v>2147</v>
      </c>
      <c r="E754" s="91"/>
      <c r="F754" s="91"/>
    </row>
    <row r="755" spans="2:6" s="73" customFormat="1">
      <c r="B755" s="186">
        <v>42667</v>
      </c>
      <c r="C755" s="182">
        <v>0.16</v>
      </c>
      <c r="D755" s="178" t="s">
        <v>2260</v>
      </c>
      <c r="E755" s="91"/>
      <c r="F755" s="91"/>
    </row>
    <row r="756" spans="2:6" s="73" customFormat="1">
      <c r="B756" s="186">
        <v>42667</v>
      </c>
      <c r="C756" s="182">
        <v>0.12</v>
      </c>
      <c r="D756" s="178" t="s">
        <v>2561</v>
      </c>
      <c r="E756" s="91"/>
      <c r="F756" s="91"/>
    </row>
    <row r="757" spans="2:6" s="73" customFormat="1">
      <c r="B757" s="186">
        <v>42667</v>
      </c>
      <c r="C757" s="182">
        <v>0.17</v>
      </c>
      <c r="D757" s="178" t="s">
        <v>2561</v>
      </c>
      <c r="E757" s="91"/>
      <c r="F757" s="91"/>
    </row>
    <row r="758" spans="2:6" s="73" customFormat="1">
      <c r="B758" s="186">
        <v>42667</v>
      </c>
      <c r="C758" s="182">
        <v>0.19</v>
      </c>
      <c r="D758" s="178" t="s">
        <v>2562</v>
      </c>
      <c r="E758" s="91"/>
      <c r="F758" s="91"/>
    </row>
    <row r="759" spans="2:6">
      <c r="B759" s="186">
        <v>42667</v>
      </c>
      <c r="C759" s="182">
        <v>0.59</v>
      </c>
      <c r="D759" s="178" t="s">
        <v>2563</v>
      </c>
      <c r="E759" s="91"/>
      <c r="F759" s="91"/>
    </row>
    <row r="760" spans="2:6">
      <c r="B760" s="186">
        <v>42667</v>
      </c>
      <c r="C760" s="182">
        <v>6.07</v>
      </c>
      <c r="D760" s="178" t="s">
        <v>2260</v>
      </c>
      <c r="E760" s="91"/>
      <c r="F760" s="91"/>
    </row>
    <row r="761" spans="2:6">
      <c r="B761" s="186">
        <v>42667</v>
      </c>
      <c r="C761" s="182">
        <v>0.21</v>
      </c>
      <c r="D761" s="178" t="s">
        <v>2564</v>
      </c>
      <c r="E761" s="91"/>
      <c r="F761" s="91"/>
    </row>
    <row r="762" spans="2:6">
      <c r="B762" s="186">
        <v>42667</v>
      </c>
      <c r="C762" s="182">
        <v>0.71</v>
      </c>
      <c r="D762" s="178" t="s">
        <v>2565</v>
      </c>
      <c r="E762" s="91"/>
      <c r="F762" s="91"/>
    </row>
    <row r="763" spans="2:6">
      <c r="B763" s="186">
        <v>42667</v>
      </c>
      <c r="C763" s="182">
        <v>0.1</v>
      </c>
      <c r="D763" s="178" t="s">
        <v>2566</v>
      </c>
      <c r="E763" s="91"/>
      <c r="F763" s="91"/>
    </row>
    <row r="764" spans="2:6">
      <c r="B764" s="186">
        <v>42667</v>
      </c>
      <c r="C764" s="182">
        <v>0.44</v>
      </c>
      <c r="D764" s="178" t="s">
        <v>2147</v>
      </c>
      <c r="E764" s="91"/>
      <c r="F764" s="91"/>
    </row>
    <row r="765" spans="2:6">
      <c r="B765" s="186">
        <v>42667</v>
      </c>
      <c r="C765" s="182">
        <v>0.16</v>
      </c>
      <c r="D765" s="178" t="s">
        <v>2260</v>
      </c>
      <c r="E765" s="91"/>
      <c r="F765" s="91"/>
    </row>
    <row r="766" spans="2:6">
      <c r="B766" s="186">
        <v>42667</v>
      </c>
      <c r="C766" s="182">
        <v>0.01</v>
      </c>
      <c r="D766" s="178" t="s">
        <v>5490</v>
      </c>
      <c r="E766" s="91"/>
      <c r="F766" s="91"/>
    </row>
    <row r="767" spans="2:6">
      <c r="B767" s="186">
        <v>42667</v>
      </c>
      <c r="C767" s="182">
        <v>40</v>
      </c>
      <c r="D767" s="178" t="s">
        <v>5491</v>
      </c>
      <c r="E767" s="91"/>
      <c r="F767" s="91"/>
    </row>
    <row r="768" spans="2:6">
      <c r="B768" s="186">
        <v>42667</v>
      </c>
      <c r="C768" s="182">
        <v>54.24</v>
      </c>
      <c r="D768" s="178" t="s">
        <v>5492</v>
      </c>
      <c r="E768" s="91"/>
      <c r="F768" s="91"/>
    </row>
    <row r="769" spans="2:6">
      <c r="B769" s="186">
        <v>42667</v>
      </c>
      <c r="C769" s="182">
        <v>61.2</v>
      </c>
      <c r="D769" s="178" t="s">
        <v>5493</v>
      </c>
      <c r="E769" s="91"/>
      <c r="F769" s="91"/>
    </row>
    <row r="770" spans="2:6">
      <c r="B770" s="186">
        <v>42667</v>
      </c>
      <c r="C770" s="182">
        <v>81.12</v>
      </c>
      <c r="D770" s="178" t="s">
        <v>5494</v>
      </c>
      <c r="E770" s="91"/>
      <c r="F770" s="91"/>
    </row>
    <row r="771" spans="2:6">
      <c r="B771" s="186">
        <v>42667</v>
      </c>
      <c r="C771" s="182">
        <v>99.21</v>
      </c>
      <c r="D771" s="178" t="s">
        <v>5495</v>
      </c>
      <c r="E771" s="91"/>
      <c r="F771" s="91"/>
    </row>
    <row r="772" spans="2:6">
      <c r="B772" s="186">
        <v>42668</v>
      </c>
      <c r="C772" s="182">
        <v>462.24</v>
      </c>
      <c r="D772" s="178" t="s">
        <v>2055</v>
      </c>
      <c r="E772" s="91"/>
      <c r="F772" s="91"/>
    </row>
    <row r="773" spans="2:6">
      <c r="B773" s="186">
        <v>42668</v>
      </c>
      <c r="C773" s="182">
        <v>0.03</v>
      </c>
      <c r="D773" s="178" t="s">
        <v>2567</v>
      </c>
      <c r="E773" s="91"/>
      <c r="F773" s="91"/>
    </row>
    <row r="774" spans="2:6">
      <c r="B774" s="186">
        <v>42668</v>
      </c>
      <c r="C774" s="182">
        <v>33.270000000000003</v>
      </c>
      <c r="D774" s="178" t="s">
        <v>2568</v>
      </c>
      <c r="E774" s="91"/>
      <c r="F774" s="91"/>
    </row>
    <row r="775" spans="2:6">
      <c r="B775" s="186">
        <v>42668</v>
      </c>
      <c r="C775" s="182">
        <v>0.69</v>
      </c>
      <c r="D775" s="178" t="s">
        <v>2569</v>
      </c>
      <c r="E775" s="91"/>
      <c r="F775" s="91"/>
    </row>
    <row r="776" spans="2:6">
      <c r="B776" s="186">
        <v>42668</v>
      </c>
      <c r="C776" s="182">
        <v>0.01</v>
      </c>
      <c r="D776" s="179" t="s">
        <v>2570</v>
      </c>
      <c r="E776" s="91"/>
      <c r="F776" s="91"/>
    </row>
    <row r="777" spans="2:6">
      <c r="B777" s="186">
        <v>42668</v>
      </c>
      <c r="C777" s="182">
        <v>0.89</v>
      </c>
      <c r="D777" s="179" t="s">
        <v>2571</v>
      </c>
      <c r="E777" s="91"/>
      <c r="F777" s="91"/>
    </row>
    <row r="778" spans="2:6">
      <c r="B778" s="186">
        <v>42668</v>
      </c>
      <c r="C778" s="182">
        <v>0.05</v>
      </c>
      <c r="D778" s="178" t="s">
        <v>2572</v>
      </c>
      <c r="E778" s="91"/>
      <c r="F778" s="91"/>
    </row>
    <row r="779" spans="2:6">
      <c r="B779" s="186">
        <v>42668</v>
      </c>
      <c r="C779" s="182">
        <v>0.05</v>
      </c>
      <c r="D779" s="178" t="s">
        <v>2573</v>
      </c>
      <c r="E779" s="91"/>
      <c r="F779" s="91"/>
    </row>
    <row r="780" spans="2:6">
      <c r="B780" s="186">
        <v>42668</v>
      </c>
      <c r="C780" s="182">
        <v>0.4</v>
      </c>
      <c r="D780" s="178" t="s">
        <v>2574</v>
      </c>
      <c r="E780" s="91"/>
      <c r="F780" s="91"/>
    </row>
    <row r="781" spans="2:6">
      <c r="B781" s="186">
        <v>42668</v>
      </c>
      <c r="C781" s="182">
        <v>1.45</v>
      </c>
      <c r="D781" s="178" t="s">
        <v>2575</v>
      </c>
      <c r="E781" s="91"/>
      <c r="F781" s="91"/>
    </row>
    <row r="782" spans="2:6">
      <c r="B782" s="186">
        <v>42668</v>
      </c>
      <c r="C782" s="182">
        <v>0.02</v>
      </c>
      <c r="D782" s="178" t="s">
        <v>2576</v>
      </c>
      <c r="E782" s="91"/>
      <c r="F782" s="91"/>
    </row>
    <row r="783" spans="2:6">
      <c r="B783" s="186">
        <v>42668</v>
      </c>
      <c r="C783" s="182">
        <v>0.06</v>
      </c>
      <c r="D783" s="178" t="s">
        <v>2577</v>
      </c>
      <c r="E783" s="91"/>
      <c r="F783" s="91"/>
    </row>
    <row r="784" spans="2:6">
      <c r="B784" s="186">
        <v>42668</v>
      </c>
      <c r="C784" s="182">
        <v>0.27</v>
      </c>
      <c r="D784" s="178" t="s">
        <v>2578</v>
      </c>
      <c r="E784" s="91"/>
      <c r="F784" s="91"/>
    </row>
    <row r="785" spans="2:6">
      <c r="B785" s="186">
        <v>42668</v>
      </c>
      <c r="C785" s="182">
        <v>0.25</v>
      </c>
      <c r="D785" s="178" t="s">
        <v>2579</v>
      </c>
      <c r="E785" s="91"/>
      <c r="F785" s="91"/>
    </row>
    <row r="786" spans="2:6">
      <c r="B786" s="186">
        <v>42668</v>
      </c>
      <c r="C786" s="182">
        <v>0.02</v>
      </c>
      <c r="D786" s="178" t="s">
        <v>2580</v>
      </c>
      <c r="E786" s="91"/>
      <c r="F786" s="91"/>
    </row>
    <row r="787" spans="2:6">
      <c r="B787" s="186">
        <v>42668</v>
      </c>
      <c r="C787" s="182">
        <v>1.74</v>
      </c>
      <c r="D787" s="178" t="s">
        <v>2043</v>
      </c>
      <c r="E787" s="91"/>
      <c r="F787" s="91"/>
    </row>
    <row r="788" spans="2:6">
      <c r="B788" s="186">
        <v>42668</v>
      </c>
      <c r="C788" s="182">
        <v>0.05</v>
      </c>
      <c r="D788" s="178" t="s">
        <v>2581</v>
      </c>
      <c r="E788" s="91"/>
      <c r="F788" s="91"/>
    </row>
    <row r="789" spans="2:6">
      <c r="B789" s="186">
        <v>42668</v>
      </c>
      <c r="C789" s="182">
        <v>0.08</v>
      </c>
      <c r="D789" s="178" t="s">
        <v>2097</v>
      </c>
      <c r="E789" s="91"/>
      <c r="F789" s="91"/>
    </row>
    <row r="790" spans="2:6">
      <c r="B790" s="186">
        <v>42668</v>
      </c>
      <c r="C790" s="182">
        <v>9.4499999999999993</v>
      </c>
      <c r="D790" s="178" t="s">
        <v>2582</v>
      </c>
      <c r="E790" s="91"/>
      <c r="F790" s="91"/>
    </row>
    <row r="791" spans="2:6" s="73" customFormat="1">
      <c r="B791" s="186">
        <v>42668</v>
      </c>
      <c r="C791" s="182">
        <v>0.32</v>
      </c>
      <c r="D791" s="178" t="s">
        <v>2583</v>
      </c>
      <c r="E791" s="91"/>
      <c r="F791" s="91"/>
    </row>
    <row r="792" spans="2:6" s="73" customFormat="1" ht="15" customHeight="1">
      <c r="B792" s="186">
        <v>42668</v>
      </c>
      <c r="C792" s="182">
        <v>0.04</v>
      </c>
      <c r="D792" s="178" t="s">
        <v>2584</v>
      </c>
      <c r="E792" s="91"/>
      <c r="F792" s="91"/>
    </row>
    <row r="793" spans="2:6" s="73" customFormat="1">
      <c r="B793" s="186">
        <v>42668</v>
      </c>
      <c r="C793" s="182">
        <v>0.12</v>
      </c>
      <c r="D793" s="178" t="s">
        <v>2585</v>
      </c>
      <c r="E793" s="91"/>
      <c r="F793" s="91"/>
    </row>
    <row r="794" spans="2:6" s="73" customFormat="1">
      <c r="B794" s="186">
        <v>42668</v>
      </c>
      <c r="C794" s="182">
        <v>0.1</v>
      </c>
      <c r="D794" s="178" t="s">
        <v>2586</v>
      </c>
      <c r="E794" s="91"/>
      <c r="F794" s="91"/>
    </row>
    <row r="795" spans="2:6" s="73" customFormat="1">
      <c r="B795" s="186">
        <v>42668</v>
      </c>
      <c r="C795" s="182">
        <v>0.7</v>
      </c>
      <c r="D795" s="178" t="s">
        <v>2147</v>
      </c>
      <c r="E795" s="91"/>
      <c r="F795" s="91"/>
    </row>
    <row r="796" spans="2:6" s="73" customFormat="1" ht="15" customHeight="1">
      <c r="B796" s="186">
        <v>42668</v>
      </c>
      <c r="C796" s="182">
        <v>0.25</v>
      </c>
      <c r="D796" s="178" t="s">
        <v>2147</v>
      </c>
      <c r="E796" s="91"/>
      <c r="F796" s="91"/>
    </row>
    <row r="797" spans="2:6" s="73" customFormat="1" ht="15" customHeight="1">
      <c r="B797" s="290">
        <v>42668</v>
      </c>
      <c r="C797" s="291">
        <v>7.0000000000000007E-2</v>
      </c>
      <c r="D797" s="292" t="s">
        <v>2587</v>
      </c>
      <c r="E797" s="91"/>
      <c r="F797" s="91"/>
    </row>
    <row r="798" spans="2:6" s="73" customFormat="1" ht="15" customHeight="1">
      <c r="B798" s="290">
        <v>42668</v>
      </c>
      <c r="C798" s="291">
        <v>0.05</v>
      </c>
      <c r="D798" s="292" t="s">
        <v>2147</v>
      </c>
      <c r="E798" s="91"/>
      <c r="F798" s="91"/>
    </row>
    <row r="799" spans="2:6" s="73" customFormat="1" ht="15" customHeight="1">
      <c r="B799" s="290">
        <v>42668</v>
      </c>
      <c r="C799" s="291">
        <v>0.62</v>
      </c>
      <c r="D799" s="292" t="s">
        <v>2588</v>
      </c>
      <c r="E799" s="91"/>
      <c r="F799" s="91"/>
    </row>
    <row r="800" spans="2:6" s="73" customFormat="1" ht="15" customHeight="1">
      <c r="B800" s="290">
        <v>42668</v>
      </c>
      <c r="C800" s="291">
        <v>2.52</v>
      </c>
      <c r="D800" s="292" t="s">
        <v>5496</v>
      </c>
      <c r="E800" s="91"/>
      <c r="F800" s="91"/>
    </row>
    <row r="801" spans="2:6" s="73" customFormat="1" ht="15" customHeight="1">
      <c r="B801" s="290">
        <v>42668</v>
      </c>
      <c r="C801" s="291">
        <v>23</v>
      </c>
      <c r="D801" s="292" t="s">
        <v>5497</v>
      </c>
      <c r="E801" s="91"/>
      <c r="F801" s="91"/>
    </row>
    <row r="802" spans="2:6" s="73" customFormat="1">
      <c r="B802" s="186">
        <v>42668</v>
      </c>
      <c r="C802" s="182">
        <v>33.06</v>
      </c>
      <c r="D802" s="178" t="s">
        <v>5498</v>
      </c>
      <c r="E802" s="91"/>
      <c r="F802" s="91"/>
    </row>
    <row r="803" spans="2:6" s="73" customFormat="1">
      <c r="B803" s="186">
        <v>42668</v>
      </c>
      <c r="C803" s="182">
        <v>50</v>
      </c>
      <c r="D803" s="178" t="s">
        <v>2387</v>
      </c>
      <c r="E803" s="91"/>
      <c r="F803" s="91"/>
    </row>
    <row r="804" spans="2:6" s="73" customFormat="1" ht="15" customHeight="1">
      <c r="B804" s="186">
        <v>42668</v>
      </c>
      <c r="C804" s="182">
        <v>50</v>
      </c>
      <c r="D804" s="178" t="s">
        <v>2387</v>
      </c>
      <c r="E804" s="91"/>
      <c r="F804" s="91"/>
    </row>
    <row r="805" spans="2:6" s="73" customFormat="1" ht="15" customHeight="1">
      <c r="B805" s="186">
        <v>42669</v>
      </c>
      <c r="C805" s="182">
        <v>0.09</v>
      </c>
      <c r="D805" s="178" t="s">
        <v>2589</v>
      </c>
      <c r="E805" s="91"/>
      <c r="F805" s="91"/>
    </row>
    <row r="806" spans="2:6" s="73" customFormat="1" ht="15" customHeight="1">
      <c r="B806" s="186">
        <v>42669</v>
      </c>
      <c r="C806" s="182">
        <v>0.04</v>
      </c>
      <c r="D806" s="178" t="s">
        <v>2590</v>
      </c>
      <c r="E806" s="91"/>
      <c r="F806" s="91"/>
    </row>
    <row r="807" spans="2:6" s="73" customFormat="1" ht="15" customHeight="1">
      <c r="B807" s="186">
        <v>42669</v>
      </c>
      <c r="C807" s="182">
        <v>0.34</v>
      </c>
      <c r="D807" s="178" t="s">
        <v>2591</v>
      </c>
      <c r="E807" s="91"/>
      <c r="F807" s="91"/>
    </row>
    <row r="808" spans="2:6" s="73" customFormat="1" ht="15" customHeight="1">
      <c r="B808" s="186">
        <v>42669</v>
      </c>
      <c r="C808" s="182">
        <v>0.02</v>
      </c>
      <c r="D808" s="178" t="s">
        <v>2592</v>
      </c>
      <c r="E808" s="91"/>
      <c r="F808" s="91"/>
    </row>
    <row r="809" spans="2:6" s="73" customFormat="1" ht="15" customHeight="1">
      <c r="B809" s="186">
        <v>42669</v>
      </c>
      <c r="C809" s="182">
        <v>7.0000000000000007E-2</v>
      </c>
      <c r="D809" s="178" t="s">
        <v>2593</v>
      </c>
      <c r="E809" s="91"/>
      <c r="F809" s="91"/>
    </row>
    <row r="810" spans="2:6" s="73" customFormat="1" ht="15" customHeight="1">
      <c r="B810" s="186">
        <v>42669</v>
      </c>
      <c r="C810" s="182">
        <v>0.09</v>
      </c>
      <c r="D810" s="178" t="s">
        <v>2594</v>
      </c>
      <c r="E810" s="91"/>
      <c r="F810" s="91"/>
    </row>
    <row r="811" spans="2:6" s="73" customFormat="1" ht="15" customHeight="1">
      <c r="B811" s="186">
        <v>42669</v>
      </c>
      <c r="C811" s="182">
        <v>0.03</v>
      </c>
      <c r="D811" s="178" t="s">
        <v>2595</v>
      </c>
      <c r="E811" s="91"/>
      <c r="F811" s="91"/>
    </row>
    <row r="812" spans="2:6" s="73" customFormat="1" ht="15" customHeight="1">
      <c r="B812" s="186">
        <v>42669</v>
      </c>
      <c r="C812" s="182">
        <v>0.22</v>
      </c>
      <c r="D812" s="178" t="s">
        <v>2329</v>
      </c>
      <c r="E812" s="91"/>
      <c r="F812" s="91"/>
    </row>
    <row r="813" spans="2:6" s="73" customFormat="1">
      <c r="B813" s="186">
        <v>42669</v>
      </c>
      <c r="C813" s="182">
        <v>0.53</v>
      </c>
      <c r="D813" s="178" t="s">
        <v>2596</v>
      </c>
      <c r="E813" s="91"/>
      <c r="F813" s="91"/>
    </row>
    <row r="814" spans="2:6" s="73" customFormat="1">
      <c r="B814" s="186">
        <v>42669</v>
      </c>
      <c r="C814" s="182">
        <v>0.02</v>
      </c>
      <c r="D814" s="178" t="s">
        <v>2597</v>
      </c>
      <c r="E814" s="91"/>
      <c r="F814" s="91"/>
    </row>
    <row r="815" spans="2:6" s="73" customFormat="1">
      <c r="B815" s="186">
        <v>42669</v>
      </c>
      <c r="C815" s="182">
        <v>0.65</v>
      </c>
      <c r="D815" s="178" t="s">
        <v>2598</v>
      </c>
      <c r="E815" s="91"/>
      <c r="F815" s="91"/>
    </row>
    <row r="816" spans="2:6" s="73" customFormat="1">
      <c r="B816" s="186">
        <v>42669</v>
      </c>
      <c r="C816" s="182">
        <v>0.08</v>
      </c>
      <c r="D816" s="178" t="s">
        <v>2501</v>
      </c>
      <c r="E816" s="91"/>
      <c r="F816" s="91"/>
    </row>
    <row r="817" spans="2:6">
      <c r="B817" s="186">
        <v>42669</v>
      </c>
      <c r="C817" s="182">
        <v>0.22</v>
      </c>
      <c r="D817" s="178" t="s">
        <v>2599</v>
      </c>
      <c r="E817" s="91"/>
      <c r="F817" s="91"/>
    </row>
    <row r="818" spans="2:6">
      <c r="B818" s="186">
        <v>42669</v>
      </c>
      <c r="C818" s="182">
        <v>0.02</v>
      </c>
      <c r="D818" s="178" t="s">
        <v>2600</v>
      </c>
      <c r="E818" s="91"/>
      <c r="F818" s="91"/>
    </row>
    <row r="819" spans="2:6">
      <c r="B819" s="186">
        <v>42669</v>
      </c>
      <c r="C819" s="182">
        <v>0.03</v>
      </c>
      <c r="D819" s="178" t="s">
        <v>2034</v>
      </c>
      <c r="E819" s="91"/>
      <c r="F819" s="91"/>
    </row>
    <row r="820" spans="2:6">
      <c r="B820" s="186">
        <v>42669</v>
      </c>
      <c r="C820" s="182">
        <v>10.37</v>
      </c>
      <c r="D820" s="178" t="s">
        <v>2601</v>
      </c>
      <c r="E820" s="91"/>
      <c r="F820" s="91"/>
    </row>
    <row r="821" spans="2:6">
      <c r="B821" s="186">
        <v>42669</v>
      </c>
      <c r="C821" s="182">
        <v>40</v>
      </c>
      <c r="D821" s="178" t="s">
        <v>2602</v>
      </c>
      <c r="E821" s="91"/>
      <c r="F821" s="91"/>
    </row>
    <row r="822" spans="2:6">
      <c r="B822" s="186">
        <v>42669</v>
      </c>
      <c r="C822" s="182">
        <v>0.04</v>
      </c>
      <c r="D822" s="178" t="s">
        <v>2603</v>
      </c>
      <c r="E822" s="91"/>
      <c r="F822" s="91"/>
    </row>
    <row r="823" spans="2:6">
      <c r="B823" s="186">
        <v>42669</v>
      </c>
      <c r="C823" s="182">
        <v>2.6</v>
      </c>
      <c r="D823" s="178" t="s">
        <v>2604</v>
      </c>
      <c r="E823" s="91"/>
      <c r="F823" s="91"/>
    </row>
    <row r="824" spans="2:6">
      <c r="B824" s="186">
        <v>42669</v>
      </c>
      <c r="C824" s="182">
        <v>2.4</v>
      </c>
      <c r="D824" s="178" t="s">
        <v>2605</v>
      </c>
      <c r="E824" s="91"/>
      <c r="F824" s="91"/>
    </row>
    <row r="825" spans="2:6">
      <c r="B825" s="186">
        <v>42669</v>
      </c>
      <c r="C825" s="182">
        <v>2.5</v>
      </c>
      <c r="D825" s="178" t="s">
        <v>2606</v>
      </c>
      <c r="E825" s="91"/>
      <c r="F825" s="91"/>
    </row>
    <row r="826" spans="2:6">
      <c r="B826" s="186">
        <v>42669</v>
      </c>
      <c r="C826" s="182">
        <v>0.6</v>
      </c>
      <c r="D826" s="178" t="s">
        <v>2607</v>
      </c>
      <c r="E826" s="91"/>
      <c r="F826" s="91"/>
    </row>
    <row r="827" spans="2:6">
      <c r="B827" s="186">
        <v>42669</v>
      </c>
      <c r="C827" s="182">
        <v>0.25</v>
      </c>
      <c r="D827" s="178" t="s">
        <v>2608</v>
      </c>
      <c r="E827" s="91"/>
      <c r="F827" s="91"/>
    </row>
    <row r="828" spans="2:6">
      <c r="B828" s="186">
        <v>42669</v>
      </c>
      <c r="C828" s="182">
        <v>0.08</v>
      </c>
      <c r="D828" s="178" t="s">
        <v>2609</v>
      </c>
      <c r="E828" s="91"/>
      <c r="F828" s="91"/>
    </row>
    <row r="829" spans="2:6">
      <c r="B829" s="186">
        <v>42669</v>
      </c>
      <c r="C829" s="182">
        <v>0.09</v>
      </c>
      <c r="D829" s="178" t="s">
        <v>2610</v>
      </c>
      <c r="E829" s="91"/>
      <c r="F829" s="91"/>
    </row>
    <row r="830" spans="2:6">
      <c r="B830" s="186">
        <v>42669</v>
      </c>
      <c r="C830" s="182">
        <v>0.04</v>
      </c>
      <c r="D830" s="178" t="s">
        <v>2611</v>
      </c>
      <c r="E830" s="91"/>
      <c r="F830" s="91"/>
    </row>
    <row r="831" spans="2:6">
      <c r="B831" s="186">
        <v>42669</v>
      </c>
      <c r="C831" s="182">
        <v>2.34</v>
      </c>
      <c r="D831" s="178" t="s">
        <v>2612</v>
      </c>
      <c r="E831" s="91"/>
      <c r="F831" s="91"/>
    </row>
    <row r="832" spans="2:6">
      <c r="B832" s="186">
        <v>42669</v>
      </c>
      <c r="C832" s="182">
        <v>5.89</v>
      </c>
      <c r="D832" s="178" t="s">
        <v>2613</v>
      </c>
      <c r="E832" s="91"/>
      <c r="F832" s="91"/>
    </row>
    <row r="833" spans="2:6">
      <c r="B833" s="186">
        <v>42669</v>
      </c>
      <c r="C833" s="182">
        <v>0.02</v>
      </c>
      <c r="D833" s="178" t="s">
        <v>2614</v>
      </c>
      <c r="E833" s="91"/>
      <c r="F833" s="91"/>
    </row>
    <row r="834" spans="2:6">
      <c r="B834" s="186">
        <v>42669</v>
      </c>
      <c r="C834" s="182">
        <v>0.02</v>
      </c>
      <c r="D834" s="178" t="s">
        <v>2615</v>
      </c>
      <c r="E834" s="91"/>
      <c r="F834" s="91"/>
    </row>
    <row r="835" spans="2:6" s="73" customFormat="1">
      <c r="B835" s="290">
        <v>42669</v>
      </c>
      <c r="C835" s="291">
        <v>0.4</v>
      </c>
      <c r="D835" s="292" t="s">
        <v>2616</v>
      </c>
      <c r="E835" s="91"/>
      <c r="F835" s="91"/>
    </row>
    <row r="836" spans="2:6" s="73" customFormat="1">
      <c r="B836" s="290">
        <v>42669</v>
      </c>
      <c r="C836" s="291">
        <v>0.12</v>
      </c>
      <c r="D836" s="292" t="s">
        <v>2617</v>
      </c>
      <c r="E836" s="91"/>
      <c r="F836" s="91"/>
    </row>
    <row r="837" spans="2:6">
      <c r="B837" s="186">
        <v>42669</v>
      </c>
      <c r="C837" s="182">
        <v>108.38</v>
      </c>
      <c r="D837" s="178" t="s">
        <v>2618</v>
      </c>
      <c r="E837" s="91"/>
      <c r="F837" s="91"/>
    </row>
    <row r="838" spans="2:6">
      <c r="B838" s="186">
        <v>42669</v>
      </c>
      <c r="C838" s="182">
        <v>0.1</v>
      </c>
      <c r="D838" s="178" t="s">
        <v>2619</v>
      </c>
      <c r="E838" s="91"/>
      <c r="F838" s="91"/>
    </row>
    <row r="839" spans="2:6">
      <c r="B839" s="186">
        <v>42669</v>
      </c>
      <c r="C839" s="182">
        <v>50</v>
      </c>
      <c r="D839" s="178" t="s">
        <v>2620</v>
      </c>
      <c r="E839" s="91"/>
      <c r="F839" s="91"/>
    </row>
    <row r="840" spans="2:6">
      <c r="B840" s="186">
        <v>42669</v>
      </c>
      <c r="C840" s="182">
        <v>0.1</v>
      </c>
      <c r="D840" s="179" t="s">
        <v>2621</v>
      </c>
      <c r="E840" s="91"/>
      <c r="F840" s="91"/>
    </row>
    <row r="841" spans="2:6">
      <c r="B841" s="186">
        <v>42669</v>
      </c>
      <c r="C841" s="182">
        <v>22.53</v>
      </c>
      <c r="D841" s="178" t="s">
        <v>2622</v>
      </c>
      <c r="E841" s="91"/>
      <c r="F841" s="91"/>
    </row>
    <row r="842" spans="2:6">
      <c r="B842" s="186">
        <v>42669</v>
      </c>
      <c r="C842" s="182">
        <v>0.64</v>
      </c>
      <c r="D842" s="178" t="s">
        <v>5499</v>
      </c>
      <c r="E842" s="91"/>
      <c r="F842" s="91"/>
    </row>
    <row r="843" spans="2:6">
      <c r="B843" s="186">
        <v>42669</v>
      </c>
      <c r="C843" s="182">
        <v>0.92</v>
      </c>
      <c r="D843" s="178" t="s">
        <v>5500</v>
      </c>
      <c r="E843" s="91"/>
      <c r="F843" s="91"/>
    </row>
    <row r="844" spans="2:6">
      <c r="B844" s="186">
        <v>42669</v>
      </c>
      <c r="C844" s="182">
        <v>1.5</v>
      </c>
      <c r="D844" s="178" t="s">
        <v>5501</v>
      </c>
      <c r="E844" s="91"/>
      <c r="F844" s="91"/>
    </row>
    <row r="845" spans="2:6">
      <c r="B845" s="186">
        <v>42669</v>
      </c>
      <c r="C845" s="182">
        <v>3.2</v>
      </c>
      <c r="D845" s="178" t="s">
        <v>5502</v>
      </c>
      <c r="E845" s="91"/>
      <c r="F845" s="91"/>
    </row>
    <row r="846" spans="2:6">
      <c r="B846" s="186">
        <v>42669</v>
      </c>
      <c r="C846" s="182">
        <v>8.67</v>
      </c>
      <c r="D846" s="178" t="s">
        <v>5503</v>
      </c>
      <c r="E846" s="91"/>
      <c r="F846" s="91"/>
    </row>
    <row r="847" spans="2:6">
      <c r="B847" s="186">
        <v>42669</v>
      </c>
      <c r="C847" s="182">
        <v>9.49</v>
      </c>
      <c r="D847" s="178" t="s">
        <v>5504</v>
      </c>
      <c r="E847" s="91"/>
      <c r="F847" s="91"/>
    </row>
    <row r="848" spans="2:6">
      <c r="B848" s="186">
        <v>42669</v>
      </c>
      <c r="C848" s="182">
        <v>67.45</v>
      </c>
      <c r="D848" s="178" t="s">
        <v>5505</v>
      </c>
      <c r="E848" s="91"/>
      <c r="F848" s="91"/>
    </row>
    <row r="849" spans="2:6">
      <c r="B849" s="186">
        <v>42669</v>
      </c>
      <c r="C849" s="182">
        <v>89.1</v>
      </c>
      <c r="D849" s="178" t="s">
        <v>5506</v>
      </c>
      <c r="E849" s="91"/>
      <c r="F849" s="91"/>
    </row>
    <row r="850" spans="2:6">
      <c r="B850" s="186">
        <v>42669</v>
      </c>
      <c r="C850" s="182">
        <v>102.15</v>
      </c>
      <c r="D850" s="178" t="s">
        <v>5507</v>
      </c>
      <c r="E850" s="91"/>
      <c r="F850" s="91"/>
    </row>
    <row r="851" spans="2:6">
      <c r="B851" s="186">
        <v>42669</v>
      </c>
      <c r="C851" s="182">
        <v>150</v>
      </c>
      <c r="D851" s="178" t="s">
        <v>5508</v>
      </c>
      <c r="E851" s="91"/>
      <c r="F851" s="91"/>
    </row>
    <row r="852" spans="2:6">
      <c r="B852" s="186">
        <v>42670</v>
      </c>
      <c r="C852" s="182">
        <v>60.15</v>
      </c>
      <c r="D852" s="178" t="s">
        <v>2623</v>
      </c>
      <c r="E852" s="91"/>
      <c r="F852" s="91"/>
    </row>
    <row r="853" spans="2:6">
      <c r="B853" s="186">
        <v>42670</v>
      </c>
      <c r="C853" s="182">
        <v>0.09</v>
      </c>
      <c r="D853" s="178" t="s">
        <v>2624</v>
      </c>
      <c r="E853" s="91"/>
      <c r="F853" s="91"/>
    </row>
    <row r="854" spans="2:6">
      <c r="B854" s="186">
        <v>42670</v>
      </c>
      <c r="C854" s="182">
        <v>0.03</v>
      </c>
      <c r="D854" s="178" t="s">
        <v>2034</v>
      </c>
      <c r="E854" s="91"/>
      <c r="F854" s="91"/>
    </row>
    <row r="855" spans="2:6">
      <c r="B855" s="186">
        <v>42670</v>
      </c>
      <c r="C855" s="182">
        <v>0.19</v>
      </c>
      <c r="D855" s="178" t="s">
        <v>2625</v>
      </c>
      <c r="E855" s="91"/>
      <c r="F855" s="91"/>
    </row>
    <row r="856" spans="2:6">
      <c r="B856" s="186">
        <v>42670</v>
      </c>
      <c r="C856" s="182">
        <v>100</v>
      </c>
      <c r="D856" s="178" t="s">
        <v>3848</v>
      </c>
      <c r="E856" s="91"/>
      <c r="F856" s="91"/>
    </row>
    <row r="857" spans="2:6">
      <c r="B857" s="186">
        <v>42670</v>
      </c>
      <c r="C857" s="182">
        <v>0.3</v>
      </c>
      <c r="D857" s="178" t="s">
        <v>2626</v>
      </c>
      <c r="E857" s="91"/>
      <c r="F857" s="91"/>
    </row>
    <row r="858" spans="2:6">
      <c r="B858" s="186">
        <v>42670</v>
      </c>
      <c r="C858" s="182">
        <v>200</v>
      </c>
      <c r="D858" s="178" t="s">
        <v>2627</v>
      </c>
      <c r="E858" s="91"/>
      <c r="F858" s="91"/>
    </row>
    <row r="859" spans="2:6">
      <c r="B859" s="186">
        <v>42670</v>
      </c>
      <c r="C859" s="182">
        <v>0.04</v>
      </c>
      <c r="D859" s="178" t="s">
        <v>2628</v>
      </c>
      <c r="E859" s="91"/>
      <c r="F859" s="91"/>
    </row>
    <row r="860" spans="2:6">
      <c r="B860" s="186">
        <v>42670</v>
      </c>
      <c r="C860" s="182">
        <v>0.03</v>
      </c>
      <c r="D860" s="178" t="s">
        <v>2629</v>
      </c>
      <c r="E860" s="91"/>
      <c r="F860" s="91"/>
    </row>
    <row r="861" spans="2:6">
      <c r="B861" s="186">
        <v>42670</v>
      </c>
      <c r="C861" s="182">
        <v>0.05</v>
      </c>
      <c r="D861" s="178" t="s">
        <v>2630</v>
      </c>
      <c r="E861" s="91"/>
      <c r="F861" s="91"/>
    </row>
    <row r="862" spans="2:6" s="73" customFormat="1">
      <c r="B862" s="290">
        <v>42670</v>
      </c>
      <c r="C862" s="291">
        <v>0.06</v>
      </c>
      <c r="D862" s="292" t="s">
        <v>2631</v>
      </c>
      <c r="E862" s="91"/>
      <c r="F862" s="91"/>
    </row>
    <row r="863" spans="2:6">
      <c r="B863" s="186">
        <v>42670</v>
      </c>
      <c r="C863" s="182">
        <v>0.08</v>
      </c>
      <c r="D863" s="178" t="s">
        <v>2632</v>
      </c>
      <c r="E863" s="91"/>
      <c r="F863" s="91"/>
    </row>
    <row r="864" spans="2:6">
      <c r="B864" s="186">
        <v>42670</v>
      </c>
      <c r="C864" s="182">
        <v>0.05</v>
      </c>
      <c r="D864" s="178" t="s">
        <v>2633</v>
      </c>
      <c r="E864" s="91"/>
      <c r="F864" s="91"/>
    </row>
    <row r="865" spans="2:7">
      <c r="B865" s="186">
        <v>42670</v>
      </c>
      <c r="C865" s="182">
        <v>0.06</v>
      </c>
      <c r="D865" s="178" t="s">
        <v>2634</v>
      </c>
      <c r="E865" s="91"/>
      <c r="F865" s="91"/>
    </row>
    <row r="866" spans="2:7">
      <c r="B866" s="186">
        <v>42670</v>
      </c>
      <c r="C866" s="182">
        <v>0.03</v>
      </c>
      <c r="D866" s="178" t="s">
        <v>2635</v>
      </c>
      <c r="E866" s="91"/>
      <c r="F866" s="91"/>
    </row>
    <row r="867" spans="2:7">
      <c r="B867" s="186">
        <v>42670</v>
      </c>
      <c r="C867" s="182">
        <v>0.05</v>
      </c>
      <c r="D867" s="178" t="s">
        <v>2636</v>
      </c>
      <c r="E867" s="91"/>
      <c r="F867" s="91"/>
    </row>
    <row r="868" spans="2:7">
      <c r="B868" s="186">
        <v>42670</v>
      </c>
      <c r="C868" s="182">
        <v>0.49</v>
      </c>
      <c r="D868" s="178" t="s">
        <v>2637</v>
      </c>
      <c r="E868" s="91"/>
      <c r="F868" s="91"/>
    </row>
    <row r="869" spans="2:7">
      <c r="B869" s="186">
        <v>42670</v>
      </c>
      <c r="C869" s="182">
        <v>0.41</v>
      </c>
      <c r="D869" s="178" t="s">
        <v>2638</v>
      </c>
      <c r="E869" s="91"/>
      <c r="F869" s="91"/>
    </row>
    <row r="870" spans="2:7">
      <c r="B870" s="186">
        <v>42670</v>
      </c>
      <c r="C870" s="182">
        <v>0.69</v>
      </c>
      <c r="D870" s="178" t="s">
        <v>2639</v>
      </c>
      <c r="E870" s="91"/>
      <c r="F870" s="91"/>
    </row>
    <row r="871" spans="2:7">
      <c r="B871" s="186">
        <v>42670</v>
      </c>
      <c r="C871" s="182">
        <v>17.39</v>
      </c>
      <c r="D871" s="178" t="s">
        <v>2640</v>
      </c>
      <c r="E871" s="91"/>
      <c r="F871" s="91"/>
    </row>
    <row r="872" spans="2:7">
      <c r="B872" s="186">
        <v>42670</v>
      </c>
      <c r="C872" s="182">
        <v>3.99</v>
      </c>
      <c r="D872" s="178" t="s">
        <v>2641</v>
      </c>
      <c r="E872" s="91"/>
      <c r="F872" s="91"/>
    </row>
    <row r="873" spans="2:7">
      <c r="B873" s="186">
        <v>42670</v>
      </c>
      <c r="C873" s="182">
        <v>12</v>
      </c>
      <c r="D873" s="178" t="s">
        <v>2642</v>
      </c>
      <c r="E873" s="91"/>
      <c r="F873" s="91"/>
    </row>
    <row r="874" spans="2:7" s="73" customFormat="1">
      <c r="B874" s="387">
        <v>42670</v>
      </c>
      <c r="C874" s="388">
        <v>17.07</v>
      </c>
      <c r="D874" s="389" t="s">
        <v>2643</v>
      </c>
      <c r="E874" s="91"/>
      <c r="F874" s="91"/>
      <c r="G874" s="390"/>
    </row>
    <row r="875" spans="2:7" s="73" customFormat="1">
      <c r="B875" s="387">
        <v>42670</v>
      </c>
      <c r="C875" s="388">
        <v>0.82</v>
      </c>
      <c r="D875" s="389" t="s">
        <v>2644</v>
      </c>
      <c r="E875" s="91"/>
      <c r="F875" s="91"/>
      <c r="G875" s="390"/>
    </row>
    <row r="876" spans="2:7" s="73" customFormat="1">
      <c r="B876" s="387">
        <v>42670</v>
      </c>
      <c r="C876" s="388">
        <v>0.14000000000000001</v>
      </c>
      <c r="D876" s="389" t="s">
        <v>2645</v>
      </c>
      <c r="E876" s="91"/>
      <c r="F876" s="91"/>
      <c r="G876" s="390"/>
    </row>
    <row r="877" spans="2:7" s="73" customFormat="1">
      <c r="B877" s="387">
        <v>42670</v>
      </c>
      <c r="C877" s="388">
        <v>0.15</v>
      </c>
      <c r="D877" s="389" t="s">
        <v>2646</v>
      </c>
      <c r="E877" s="91"/>
      <c r="F877" s="91"/>
      <c r="G877" s="390"/>
    </row>
    <row r="878" spans="2:7" s="73" customFormat="1">
      <c r="B878" s="387">
        <v>42670</v>
      </c>
      <c r="C878" s="388">
        <v>0.5</v>
      </c>
      <c r="D878" s="389" t="s">
        <v>2647</v>
      </c>
      <c r="E878" s="91"/>
      <c r="F878" s="91"/>
      <c r="G878" s="390"/>
    </row>
    <row r="879" spans="2:7" s="73" customFormat="1">
      <c r="B879" s="387">
        <v>42670</v>
      </c>
      <c r="C879" s="388">
        <v>0.88</v>
      </c>
      <c r="D879" s="389" t="s">
        <v>2648</v>
      </c>
      <c r="E879" s="91"/>
      <c r="F879" s="91"/>
      <c r="G879" s="390"/>
    </row>
    <row r="880" spans="2:7" s="73" customFormat="1">
      <c r="B880" s="387">
        <v>42670</v>
      </c>
      <c r="C880" s="388">
        <v>0.88</v>
      </c>
      <c r="D880" s="389" t="s">
        <v>2649</v>
      </c>
      <c r="E880" s="91"/>
      <c r="F880" s="91"/>
      <c r="G880" s="390"/>
    </row>
    <row r="881" spans="2:7" s="73" customFormat="1">
      <c r="B881" s="387">
        <v>42670</v>
      </c>
      <c r="C881" s="388">
        <v>7.42</v>
      </c>
      <c r="D881" s="389" t="s">
        <v>2650</v>
      </c>
      <c r="E881" s="91"/>
      <c r="F881" s="91"/>
      <c r="G881" s="390"/>
    </row>
    <row r="882" spans="2:7" s="73" customFormat="1">
      <c r="B882" s="387">
        <v>42670</v>
      </c>
      <c r="C882" s="388">
        <v>44.99</v>
      </c>
      <c r="D882" s="389" t="s">
        <v>5509</v>
      </c>
      <c r="E882" s="91"/>
      <c r="F882" s="91"/>
      <c r="G882" s="390"/>
    </row>
    <row r="883" spans="2:7" s="73" customFormat="1">
      <c r="B883" s="387">
        <v>42670</v>
      </c>
      <c r="C883" s="388">
        <v>91.41</v>
      </c>
      <c r="D883" s="389" t="s">
        <v>5510</v>
      </c>
      <c r="E883" s="91"/>
      <c r="F883" s="91"/>
      <c r="G883" s="390"/>
    </row>
    <row r="884" spans="2:7" s="73" customFormat="1">
      <c r="B884" s="387">
        <v>42671</v>
      </c>
      <c r="C884" s="388">
        <v>0.04</v>
      </c>
      <c r="D884" s="389" t="s">
        <v>2651</v>
      </c>
      <c r="E884" s="91"/>
      <c r="F884" s="91"/>
      <c r="G884" s="390"/>
    </row>
    <row r="885" spans="2:7" s="73" customFormat="1">
      <c r="B885" s="387">
        <v>42671</v>
      </c>
      <c r="C885" s="388">
        <v>0.04</v>
      </c>
      <c r="D885" s="389" t="s">
        <v>2652</v>
      </c>
      <c r="E885" s="91"/>
      <c r="F885" s="91"/>
      <c r="G885" s="390"/>
    </row>
    <row r="886" spans="2:7" s="73" customFormat="1">
      <c r="B886" s="387">
        <v>42671</v>
      </c>
      <c r="C886" s="388">
        <v>7.0000000000000007E-2</v>
      </c>
      <c r="D886" s="389" t="s">
        <v>2653</v>
      </c>
      <c r="E886" s="91"/>
      <c r="F886" s="91"/>
      <c r="G886" s="390"/>
    </row>
    <row r="887" spans="2:7" s="73" customFormat="1">
      <c r="B887" s="387">
        <v>42671</v>
      </c>
      <c r="C887" s="388">
        <v>7.07</v>
      </c>
      <c r="D887" s="389" t="s">
        <v>2654</v>
      </c>
      <c r="E887" s="91"/>
      <c r="F887" s="91"/>
      <c r="G887" s="390"/>
    </row>
    <row r="888" spans="2:7" s="73" customFormat="1">
      <c r="B888" s="387">
        <v>42671</v>
      </c>
      <c r="C888" s="388">
        <v>19.5</v>
      </c>
      <c r="D888" s="389" t="s">
        <v>2655</v>
      </c>
      <c r="E888" s="91"/>
      <c r="F888" s="91"/>
      <c r="G888" s="390"/>
    </row>
    <row r="889" spans="2:7" s="73" customFormat="1">
      <c r="B889" s="387">
        <v>42671</v>
      </c>
      <c r="C889" s="388">
        <v>7.05</v>
      </c>
      <c r="D889" s="389" t="s">
        <v>2656</v>
      </c>
      <c r="E889" s="91"/>
      <c r="F889" s="91"/>
      <c r="G889" s="390"/>
    </row>
    <row r="890" spans="2:7" s="73" customFormat="1">
      <c r="B890" s="387">
        <v>42671</v>
      </c>
      <c r="C890" s="388">
        <v>0.08</v>
      </c>
      <c r="D890" s="389" t="s">
        <v>2657</v>
      </c>
      <c r="E890" s="91"/>
      <c r="F890" s="91"/>
      <c r="G890" s="390"/>
    </row>
    <row r="891" spans="2:7" s="73" customFormat="1">
      <c r="B891" s="387">
        <v>42671</v>
      </c>
      <c r="C891" s="388">
        <v>0.04</v>
      </c>
      <c r="D891" s="389" t="s">
        <v>2034</v>
      </c>
      <c r="E891" s="91"/>
      <c r="F891" s="91"/>
      <c r="G891" s="390"/>
    </row>
    <row r="892" spans="2:7" s="73" customFormat="1">
      <c r="B892" s="387">
        <v>42671</v>
      </c>
      <c r="C892" s="388">
        <v>108.41</v>
      </c>
      <c r="D892" s="389" t="s">
        <v>2658</v>
      </c>
      <c r="E892" s="91"/>
      <c r="F892" s="91"/>
      <c r="G892" s="390"/>
    </row>
    <row r="893" spans="2:7" s="73" customFormat="1">
      <c r="B893" s="387">
        <v>42671</v>
      </c>
      <c r="C893" s="388">
        <v>0.02</v>
      </c>
      <c r="D893" s="389" t="s">
        <v>2034</v>
      </c>
      <c r="E893" s="91"/>
      <c r="F893" s="91"/>
      <c r="G893" s="390"/>
    </row>
    <row r="894" spans="2:7" s="73" customFormat="1">
      <c r="B894" s="387">
        <v>42671</v>
      </c>
      <c r="C894" s="388">
        <v>50.13</v>
      </c>
      <c r="D894" s="389" t="s">
        <v>2659</v>
      </c>
      <c r="E894" s="91"/>
      <c r="F894" s="91"/>
      <c r="G894" s="390"/>
    </row>
    <row r="895" spans="2:7" s="73" customFormat="1">
      <c r="B895" s="387">
        <v>42671</v>
      </c>
      <c r="C895" s="388">
        <v>0.04</v>
      </c>
      <c r="D895" s="389" t="s">
        <v>2034</v>
      </c>
      <c r="E895" s="91"/>
      <c r="F895" s="91"/>
      <c r="G895" s="390"/>
    </row>
    <row r="896" spans="2:7" s="73" customFormat="1">
      <c r="B896" s="387">
        <v>42671</v>
      </c>
      <c r="C896" s="388">
        <v>0.1</v>
      </c>
      <c r="D896" s="389" t="s">
        <v>2660</v>
      </c>
      <c r="E896" s="91"/>
      <c r="F896" s="91"/>
      <c r="G896" s="390"/>
    </row>
    <row r="897" spans="2:7" s="73" customFormat="1">
      <c r="B897" s="387">
        <v>42671</v>
      </c>
      <c r="C897" s="388">
        <v>0.01</v>
      </c>
      <c r="D897" s="389" t="s">
        <v>2661</v>
      </c>
      <c r="E897" s="91"/>
      <c r="F897" s="91"/>
      <c r="G897" s="390"/>
    </row>
    <row r="898" spans="2:7" s="73" customFormat="1">
      <c r="B898" s="387">
        <v>42671</v>
      </c>
      <c r="C898" s="388">
        <v>0.03</v>
      </c>
      <c r="D898" s="389" t="s">
        <v>2324</v>
      </c>
      <c r="E898" s="91"/>
      <c r="F898" s="91"/>
      <c r="G898" s="390"/>
    </row>
    <row r="899" spans="2:7" s="73" customFormat="1">
      <c r="B899" s="387">
        <v>42671</v>
      </c>
      <c r="C899" s="388">
        <v>0.8</v>
      </c>
      <c r="D899" s="389" t="s">
        <v>2401</v>
      </c>
      <c r="E899" s="91"/>
      <c r="F899" s="91"/>
      <c r="G899" s="390"/>
    </row>
    <row r="900" spans="2:7" s="73" customFormat="1">
      <c r="B900" s="387">
        <v>42671</v>
      </c>
      <c r="C900" s="388">
        <v>0.11</v>
      </c>
      <c r="D900" s="389" t="s">
        <v>2662</v>
      </c>
      <c r="E900" s="91"/>
      <c r="F900" s="91"/>
      <c r="G900" s="390"/>
    </row>
    <row r="901" spans="2:7" s="73" customFormat="1">
      <c r="B901" s="387">
        <v>42671</v>
      </c>
      <c r="C901" s="388">
        <v>1.64</v>
      </c>
      <c r="D901" s="389" t="s">
        <v>2147</v>
      </c>
      <c r="E901" s="91"/>
      <c r="F901" s="91"/>
      <c r="G901" s="390"/>
    </row>
    <row r="902" spans="2:7" s="73" customFormat="1">
      <c r="B902" s="387">
        <v>42671</v>
      </c>
      <c r="C902" s="388">
        <v>0.05</v>
      </c>
      <c r="D902" s="389" t="s">
        <v>2147</v>
      </c>
      <c r="E902" s="91"/>
      <c r="F902" s="91"/>
      <c r="G902" s="390"/>
    </row>
    <row r="903" spans="2:7" s="73" customFormat="1">
      <c r="B903" s="387">
        <v>42671</v>
      </c>
      <c r="C903" s="388">
        <v>0.09</v>
      </c>
      <c r="D903" s="389" t="s">
        <v>2147</v>
      </c>
      <c r="E903" s="91"/>
      <c r="F903" s="91"/>
      <c r="G903" s="390"/>
    </row>
    <row r="904" spans="2:7" s="73" customFormat="1">
      <c r="B904" s="387">
        <v>42671</v>
      </c>
      <c r="C904" s="388">
        <v>0.89</v>
      </c>
      <c r="D904" s="389" t="s">
        <v>2663</v>
      </c>
      <c r="E904" s="91"/>
      <c r="F904" s="91"/>
      <c r="G904" s="390"/>
    </row>
    <row r="905" spans="2:7" s="73" customFormat="1">
      <c r="B905" s="387">
        <v>42671</v>
      </c>
      <c r="C905" s="388">
        <v>0.28000000000000003</v>
      </c>
      <c r="D905" s="389" t="s">
        <v>2664</v>
      </c>
      <c r="E905" s="91"/>
      <c r="F905" s="91"/>
      <c r="G905" s="390"/>
    </row>
    <row r="906" spans="2:7" s="73" customFormat="1">
      <c r="B906" s="387">
        <v>42671</v>
      </c>
      <c r="C906" s="388">
        <v>0.72</v>
      </c>
      <c r="D906" s="389" t="s">
        <v>2665</v>
      </c>
      <c r="E906" s="91"/>
      <c r="F906" s="91"/>
      <c r="G906" s="390"/>
    </row>
    <row r="907" spans="2:7" s="73" customFormat="1">
      <c r="B907" s="387">
        <v>42671</v>
      </c>
      <c r="C907" s="388">
        <v>0.31</v>
      </c>
      <c r="D907" s="389" t="s">
        <v>2666</v>
      </c>
      <c r="E907" s="91"/>
      <c r="F907" s="91"/>
      <c r="G907" s="390"/>
    </row>
    <row r="908" spans="2:7" s="73" customFormat="1">
      <c r="B908" s="387">
        <v>42671</v>
      </c>
      <c r="C908" s="388">
        <v>0.69</v>
      </c>
      <c r="D908" s="389" t="s">
        <v>2667</v>
      </c>
      <c r="E908" s="91"/>
      <c r="F908" s="91"/>
      <c r="G908" s="390"/>
    </row>
    <row r="909" spans="2:7" s="73" customFormat="1">
      <c r="B909" s="387">
        <v>42671</v>
      </c>
      <c r="C909" s="388">
        <v>0.35</v>
      </c>
      <c r="D909" s="389" t="s">
        <v>2668</v>
      </c>
      <c r="E909" s="91"/>
      <c r="F909" s="91"/>
      <c r="G909" s="390"/>
    </row>
    <row r="910" spans="2:7" s="73" customFormat="1">
      <c r="B910" s="387">
        <v>42671</v>
      </c>
      <c r="C910" s="388">
        <v>184</v>
      </c>
      <c r="D910" s="389" t="s">
        <v>2669</v>
      </c>
      <c r="E910" s="91"/>
      <c r="F910" s="91"/>
      <c r="G910" s="390"/>
    </row>
    <row r="911" spans="2:7" s="73" customFormat="1">
      <c r="B911" s="387">
        <v>42671</v>
      </c>
      <c r="C911" s="388">
        <v>0.02</v>
      </c>
      <c r="D911" s="389" t="s">
        <v>2669</v>
      </c>
      <c r="E911" s="91"/>
      <c r="F911" s="91"/>
      <c r="G911" s="390"/>
    </row>
    <row r="912" spans="2:7" s="73" customFormat="1">
      <c r="B912" s="387">
        <v>42671</v>
      </c>
      <c r="C912" s="388">
        <v>0.01</v>
      </c>
      <c r="D912" s="389" t="s">
        <v>2604</v>
      </c>
      <c r="E912" s="91"/>
      <c r="F912" s="91"/>
      <c r="G912" s="390"/>
    </row>
    <row r="913" spans="2:7" s="73" customFormat="1">
      <c r="B913" s="387">
        <v>42671</v>
      </c>
      <c r="C913" s="388">
        <v>0.11</v>
      </c>
      <c r="D913" s="389" t="s">
        <v>2670</v>
      </c>
      <c r="E913" s="91"/>
      <c r="F913" s="91"/>
      <c r="G913" s="390"/>
    </row>
    <row r="914" spans="2:7" s="73" customFormat="1">
      <c r="B914" s="387">
        <v>42671</v>
      </c>
      <c r="C914" s="388">
        <v>0.62</v>
      </c>
      <c r="D914" s="389" t="s">
        <v>2671</v>
      </c>
      <c r="E914" s="91"/>
      <c r="F914" s="91"/>
      <c r="G914" s="390"/>
    </row>
    <row r="915" spans="2:7" s="73" customFormat="1">
      <c r="B915" s="387">
        <v>42671</v>
      </c>
      <c r="C915" s="388">
        <v>2.5099999999999998</v>
      </c>
      <c r="D915" s="389" t="s">
        <v>2672</v>
      </c>
      <c r="E915" s="91"/>
      <c r="F915" s="91"/>
      <c r="G915" s="390"/>
    </row>
    <row r="916" spans="2:7" s="73" customFormat="1">
      <c r="B916" s="387">
        <v>42671</v>
      </c>
      <c r="C916" s="388">
        <v>630</v>
      </c>
      <c r="D916" s="389" t="s">
        <v>2673</v>
      </c>
      <c r="E916" s="91"/>
      <c r="F916" s="91"/>
      <c r="G916" s="390"/>
    </row>
    <row r="917" spans="2:7" s="73" customFormat="1">
      <c r="B917" s="387">
        <v>42671</v>
      </c>
      <c r="C917" s="388">
        <v>0.63</v>
      </c>
      <c r="D917" s="389" t="s">
        <v>2674</v>
      </c>
      <c r="E917" s="91"/>
      <c r="F917" s="91"/>
      <c r="G917" s="390"/>
    </row>
    <row r="918" spans="2:7" s="73" customFormat="1">
      <c r="B918" s="387">
        <v>42671</v>
      </c>
      <c r="C918" s="388">
        <v>0.02</v>
      </c>
      <c r="D918" s="389" t="s">
        <v>2675</v>
      </c>
      <c r="E918" s="91"/>
      <c r="F918" s="91"/>
      <c r="G918" s="390"/>
    </row>
    <row r="919" spans="2:7" s="73" customFormat="1">
      <c r="B919" s="387">
        <v>42671</v>
      </c>
      <c r="C919" s="388">
        <v>0.01</v>
      </c>
      <c r="D919" s="389" t="s">
        <v>2676</v>
      </c>
      <c r="E919" s="91"/>
      <c r="F919" s="91"/>
      <c r="G919" s="390"/>
    </row>
    <row r="920" spans="2:7" s="73" customFormat="1">
      <c r="B920" s="387">
        <v>42671</v>
      </c>
      <c r="C920" s="388">
        <v>0.08</v>
      </c>
      <c r="D920" s="389" t="s">
        <v>2677</v>
      </c>
      <c r="E920" s="91"/>
      <c r="F920" s="91"/>
      <c r="G920" s="390"/>
    </row>
    <row r="921" spans="2:7" s="73" customFormat="1">
      <c r="B921" s="387">
        <v>42671</v>
      </c>
      <c r="C921" s="388">
        <v>0.18</v>
      </c>
      <c r="D921" s="389" t="s">
        <v>2678</v>
      </c>
      <c r="E921" s="91"/>
      <c r="F921" s="91"/>
      <c r="G921" s="390"/>
    </row>
    <row r="922" spans="2:7" s="73" customFormat="1">
      <c r="B922" s="387">
        <v>42671</v>
      </c>
      <c r="C922" s="388">
        <v>0.35</v>
      </c>
      <c r="D922" s="389" t="s">
        <v>2679</v>
      </c>
      <c r="E922" s="91"/>
      <c r="F922" s="91"/>
      <c r="G922" s="390"/>
    </row>
    <row r="923" spans="2:7" s="73" customFormat="1">
      <c r="B923" s="387">
        <v>42671</v>
      </c>
      <c r="C923" s="388">
        <v>0.8</v>
      </c>
      <c r="D923" s="389" t="s">
        <v>2680</v>
      </c>
      <c r="E923" s="91"/>
      <c r="F923" s="91"/>
      <c r="G923" s="390"/>
    </row>
    <row r="924" spans="2:7" s="73" customFormat="1">
      <c r="B924" s="387">
        <v>42671</v>
      </c>
      <c r="C924" s="388">
        <v>0.33</v>
      </c>
      <c r="D924" s="389" t="s">
        <v>2681</v>
      </c>
      <c r="E924" s="91"/>
      <c r="F924" s="91"/>
      <c r="G924" s="390"/>
    </row>
    <row r="925" spans="2:7" s="73" customFormat="1">
      <c r="B925" s="387">
        <v>42671</v>
      </c>
      <c r="C925" s="388">
        <v>0.35</v>
      </c>
      <c r="D925" s="389" t="s">
        <v>2682</v>
      </c>
      <c r="E925" s="91"/>
      <c r="F925" s="91"/>
      <c r="G925" s="390"/>
    </row>
    <row r="926" spans="2:7" s="73" customFormat="1">
      <c r="B926" s="387">
        <v>42671</v>
      </c>
      <c r="C926" s="388">
        <v>0.09</v>
      </c>
      <c r="D926" s="389" t="s">
        <v>2683</v>
      </c>
      <c r="E926" s="91"/>
      <c r="F926" s="91"/>
      <c r="G926" s="390"/>
    </row>
    <row r="927" spans="2:7" s="73" customFormat="1">
      <c r="B927" s="387">
        <v>42671</v>
      </c>
      <c r="C927" s="388">
        <v>0.02</v>
      </c>
      <c r="D927" s="389" t="s">
        <v>2684</v>
      </c>
      <c r="E927" s="91"/>
      <c r="F927" s="91"/>
      <c r="G927" s="390"/>
    </row>
    <row r="928" spans="2:7" s="73" customFormat="1">
      <c r="B928" s="387">
        <v>42671</v>
      </c>
      <c r="C928" s="388">
        <v>1</v>
      </c>
      <c r="D928" s="389" t="s">
        <v>2604</v>
      </c>
      <c r="E928" s="91"/>
      <c r="F928" s="91"/>
      <c r="G928" s="390"/>
    </row>
    <row r="929" spans="2:7" s="73" customFormat="1">
      <c r="B929" s="387">
        <v>42671</v>
      </c>
      <c r="C929" s="388">
        <v>1</v>
      </c>
      <c r="D929" s="389" t="s">
        <v>2685</v>
      </c>
      <c r="E929" s="91"/>
      <c r="F929" s="91"/>
      <c r="G929" s="390"/>
    </row>
    <row r="930" spans="2:7" s="73" customFormat="1">
      <c r="B930" s="387">
        <v>42671</v>
      </c>
      <c r="C930" s="388">
        <v>0.26</v>
      </c>
      <c r="D930" s="389" t="s">
        <v>2686</v>
      </c>
      <c r="E930" s="91"/>
      <c r="F930" s="91"/>
      <c r="G930" s="390"/>
    </row>
    <row r="931" spans="2:7" s="73" customFormat="1">
      <c r="B931" s="387">
        <v>42671</v>
      </c>
      <c r="C931" s="388">
        <v>24.85</v>
      </c>
      <c r="D931" s="389" t="s">
        <v>5511</v>
      </c>
      <c r="E931" s="91"/>
      <c r="F931" s="91"/>
      <c r="G931" s="390"/>
    </row>
    <row r="932" spans="2:7" s="73" customFormat="1">
      <c r="B932" s="387">
        <v>42672</v>
      </c>
      <c r="C932" s="388">
        <v>0.48</v>
      </c>
      <c r="D932" s="389" t="s">
        <v>2687</v>
      </c>
      <c r="E932" s="91"/>
      <c r="F932" s="91"/>
      <c r="G932" s="390"/>
    </row>
    <row r="933" spans="2:7" s="73" customFormat="1">
      <c r="B933" s="387">
        <v>42672</v>
      </c>
      <c r="C933" s="388">
        <v>0.14000000000000001</v>
      </c>
      <c r="D933" s="389" t="s">
        <v>2687</v>
      </c>
      <c r="E933" s="91"/>
      <c r="F933" s="91"/>
      <c r="G933" s="390"/>
    </row>
    <row r="934" spans="2:7" s="73" customFormat="1">
      <c r="B934" s="387">
        <v>42672</v>
      </c>
      <c r="C934" s="388">
        <v>0.06</v>
      </c>
      <c r="D934" s="389" t="s">
        <v>2688</v>
      </c>
      <c r="E934" s="91"/>
      <c r="F934" s="91"/>
      <c r="G934" s="390"/>
    </row>
    <row r="935" spans="2:7" s="73" customFormat="1">
      <c r="B935" s="387">
        <v>42674</v>
      </c>
      <c r="C935" s="388">
        <v>0.04</v>
      </c>
      <c r="D935" s="389" t="s">
        <v>2689</v>
      </c>
      <c r="E935" s="91"/>
      <c r="F935" s="91"/>
      <c r="G935" s="390"/>
    </row>
    <row r="936" spans="2:7" s="73" customFormat="1">
      <c r="B936" s="387">
        <v>42674</v>
      </c>
      <c r="C936" s="388">
        <v>0.01</v>
      </c>
      <c r="D936" s="389" t="s">
        <v>2690</v>
      </c>
      <c r="E936" s="91"/>
      <c r="F936" s="91"/>
      <c r="G936" s="390"/>
    </row>
    <row r="937" spans="2:7" s="73" customFormat="1">
      <c r="B937" s="387">
        <v>42674</v>
      </c>
      <c r="C937" s="388">
        <v>0.76</v>
      </c>
      <c r="D937" s="389" t="s">
        <v>2691</v>
      </c>
      <c r="E937" s="91"/>
      <c r="F937" s="91"/>
      <c r="G937" s="390"/>
    </row>
    <row r="938" spans="2:7" s="73" customFormat="1">
      <c r="B938" s="387">
        <v>42674</v>
      </c>
      <c r="C938" s="388">
        <v>0.05</v>
      </c>
      <c r="D938" s="389" t="s">
        <v>2692</v>
      </c>
      <c r="E938" s="91"/>
      <c r="F938" s="91"/>
      <c r="G938" s="390"/>
    </row>
    <row r="939" spans="2:7" s="73" customFormat="1">
      <c r="B939" s="387">
        <v>42674</v>
      </c>
      <c r="C939" s="388">
        <v>0.06</v>
      </c>
      <c r="D939" s="389" t="s">
        <v>2504</v>
      </c>
      <c r="E939" s="91"/>
      <c r="F939" s="91"/>
      <c r="G939" s="390"/>
    </row>
    <row r="940" spans="2:7" s="73" customFormat="1">
      <c r="B940" s="387">
        <v>42674</v>
      </c>
      <c r="C940" s="388">
        <v>0.09</v>
      </c>
      <c r="D940" s="389" t="s">
        <v>2693</v>
      </c>
      <c r="E940" s="91"/>
      <c r="F940" s="91"/>
      <c r="G940" s="390"/>
    </row>
    <row r="941" spans="2:7" s="73" customFormat="1">
      <c r="B941" s="387">
        <v>42674</v>
      </c>
      <c r="C941" s="388">
        <v>0.59</v>
      </c>
      <c r="D941" s="389" t="s">
        <v>2694</v>
      </c>
      <c r="E941" s="91"/>
      <c r="F941" s="91"/>
      <c r="G941" s="390"/>
    </row>
    <row r="942" spans="2:7" s="73" customFormat="1">
      <c r="B942" s="387">
        <v>42674</v>
      </c>
      <c r="C942" s="388">
        <v>0.12</v>
      </c>
      <c r="D942" s="389" t="s">
        <v>2695</v>
      </c>
      <c r="E942" s="91"/>
      <c r="F942" s="91"/>
      <c r="G942" s="390"/>
    </row>
    <row r="943" spans="2:7" s="73" customFormat="1">
      <c r="B943" s="387">
        <v>42674</v>
      </c>
      <c r="C943" s="388">
        <v>0.13</v>
      </c>
      <c r="D943" s="389" t="s">
        <v>2092</v>
      </c>
      <c r="E943" s="91"/>
      <c r="F943" s="91"/>
      <c r="G943" s="390"/>
    </row>
    <row r="944" spans="2:7" s="73" customFormat="1">
      <c r="B944" s="387">
        <v>42674</v>
      </c>
      <c r="C944" s="388">
        <v>0.09</v>
      </c>
      <c r="D944" s="389" t="s">
        <v>2696</v>
      </c>
      <c r="E944" s="91"/>
      <c r="F944" s="91"/>
      <c r="G944" s="390"/>
    </row>
    <row r="945" spans="2:7" s="73" customFormat="1">
      <c r="B945" s="387">
        <v>42674</v>
      </c>
      <c r="C945" s="388">
        <v>7.0000000000000007E-2</v>
      </c>
      <c r="D945" s="389" t="s">
        <v>2697</v>
      </c>
      <c r="E945" s="91"/>
      <c r="F945" s="91"/>
      <c r="G945" s="390"/>
    </row>
    <row r="946" spans="2:7" s="73" customFormat="1">
      <c r="B946" s="387">
        <v>42674</v>
      </c>
      <c r="C946" s="388">
        <v>4.4800000000000004</v>
      </c>
      <c r="D946" s="389" t="s">
        <v>2698</v>
      </c>
      <c r="E946" s="91"/>
      <c r="F946" s="91"/>
      <c r="G946" s="390"/>
    </row>
    <row r="947" spans="2:7" s="73" customFormat="1">
      <c r="B947" s="387">
        <v>42674</v>
      </c>
      <c r="C947" s="388">
        <v>7.0000000000000007E-2</v>
      </c>
      <c r="D947" s="389" t="s">
        <v>2494</v>
      </c>
      <c r="E947" s="91"/>
      <c r="F947" s="91"/>
      <c r="G947" s="390"/>
    </row>
    <row r="948" spans="2:7" s="73" customFormat="1">
      <c r="B948" s="387">
        <v>42674</v>
      </c>
      <c r="C948" s="388">
        <v>0.26</v>
      </c>
      <c r="D948" s="389" t="s">
        <v>2699</v>
      </c>
      <c r="E948" s="91"/>
      <c r="F948" s="91"/>
      <c r="G948" s="390"/>
    </row>
    <row r="949" spans="2:7" s="73" customFormat="1">
      <c r="B949" s="387">
        <v>42674</v>
      </c>
      <c r="C949" s="388">
        <v>0.1</v>
      </c>
      <c r="D949" s="389" t="s">
        <v>2700</v>
      </c>
      <c r="E949" s="91"/>
      <c r="F949" s="91"/>
      <c r="G949" s="390"/>
    </row>
    <row r="950" spans="2:7" s="73" customFormat="1">
      <c r="B950" s="387">
        <v>42674</v>
      </c>
      <c r="C950" s="388">
        <v>7.0000000000000007E-2</v>
      </c>
      <c r="D950" s="389" t="s">
        <v>2701</v>
      </c>
      <c r="E950" s="91"/>
      <c r="F950" s="91"/>
      <c r="G950" s="390"/>
    </row>
    <row r="951" spans="2:7" s="73" customFormat="1">
      <c r="B951" s="387">
        <v>42674</v>
      </c>
      <c r="C951" s="388">
        <v>0.27</v>
      </c>
      <c r="D951" s="389" t="s">
        <v>2702</v>
      </c>
      <c r="E951" s="91"/>
      <c r="F951" s="91"/>
      <c r="G951" s="390"/>
    </row>
    <row r="952" spans="2:7" s="73" customFormat="1">
      <c r="B952" s="387">
        <v>42674</v>
      </c>
      <c r="C952" s="388">
        <v>0.69</v>
      </c>
      <c r="D952" s="389" t="s">
        <v>2703</v>
      </c>
      <c r="E952" s="91"/>
      <c r="F952" s="91"/>
      <c r="G952" s="390"/>
    </row>
    <row r="953" spans="2:7" s="73" customFormat="1">
      <c r="B953" s="387">
        <v>42674</v>
      </c>
      <c r="C953" s="388">
        <v>0.01</v>
      </c>
      <c r="D953" s="389" t="s">
        <v>2704</v>
      </c>
      <c r="E953" s="91"/>
      <c r="F953" s="91"/>
      <c r="G953" s="390"/>
    </row>
    <row r="954" spans="2:7" s="73" customFormat="1">
      <c r="B954" s="387">
        <v>42674</v>
      </c>
      <c r="C954" s="388">
        <v>0.68</v>
      </c>
      <c r="D954" s="389" t="s">
        <v>2705</v>
      </c>
      <c r="E954" s="91"/>
      <c r="F954" s="91"/>
      <c r="G954" s="390"/>
    </row>
    <row r="955" spans="2:7" s="73" customFormat="1">
      <c r="B955" s="387">
        <v>42674</v>
      </c>
      <c r="C955" s="388">
        <v>0.53</v>
      </c>
      <c r="D955" s="389" t="s">
        <v>2706</v>
      </c>
      <c r="E955" s="91"/>
      <c r="F955" s="91"/>
      <c r="G955" s="390"/>
    </row>
    <row r="956" spans="2:7" s="73" customFormat="1">
      <c r="B956" s="387">
        <v>42674</v>
      </c>
      <c r="C956" s="388">
        <v>0.35</v>
      </c>
      <c r="D956" s="389" t="s">
        <v>2707</v>
      </c>
      <c r="E956" s="91"/>
      <c r="F956" s="91"/>
      <c r="G956" s="390"/>
    </row>
    <row r="957" spans="2:7" s="73" customFormat="1">
      <c r="B957" s="387">
        <v>42674</v>
      </c>
      <c r="C957" s="388">
        <v>0.57999999999999996</v>
      </c>
      <c r="D957" s="389" t="s">
        <v>2708</v>
      </c>
      <c r="E957" s="91"/>
      <c r="F957" s="91"/>
      <c r="G957" s="390"/>
    </row>
    <row r="958" spans="2:7" s="73" customFormat="1">
      <c r="B958" s="387">
        <v>42674</v>
      </c>
      <c r="C958" s="388">
        <v>0.03</v>
      </c>
      <c r="D958" s="389" t="s">
        <v>2709</v>
      </c>
      <c r="E958" s="91"/>
      <c r="F958" s="91"/>
      <c r="G958" s="390"/>
    </row>
    <row r="959" spans="2:7" s="73" customFormat="1">
      <c r="B959" s="387">
        <v>42674</v>
      </c>
      <c r="C959" s="388">
        <v>0.94</v>
      </c>
      <c r="D959" s="389" t="s">
        <v>2710</v>
      </c>
      <c r="E959" s="91"/>
      <c r="F959" s="91"/>
      <c r="G959" s="390"/>
    </row>
    <row r="960" spans="2:7" s="73" customFormat="1">
      <c r="B960" s="387">
        <v>42674</v>
      </c>
      <c r="C960" s="388">
        <v>0.64</v>
      </c>
      <c r="D960" s="389" t="s">
        <v>2711</v>
      </c>
      <c r="E960" s="91"/>
      <c r="F960" s="91"/>
      <c r="G960" s="390"/>
    </row>
    <row r="961" spans="1:7" s="73" customFormat="1">
      <c r="B961" s="387">
        <v>42674</v>
      </c>
      <c r="C961" s="388">
        <v>50</v>
      </c>
      <c r="D961" s="389" t="s">
        <v>2712</v>
      </c>
      <c r="E961" s="91"/>
      <c r="F961" s="91"/>
      <c r="G961" s="390"/>
    </row>
    <row r="962" spans="1:7" s="73" customFormat="1">
      <c r="B962" s="387">
        <v>42674</v>
      </c>
      <c r="C962" s="388">
        <v>0.02</v>
      </c>
      <c r="D962" s="389" t="s">
        <v>2713</v>
      </c>
      <c r="E962" s="91"/>
      <c r="F962" s="91"/>
      <c r="G962" s="390"/>
    </row>
    <row r="963" spans="1:7" s="73" customFormat="1">
      <c r="B963" s="387">
        <v>42674</v>
      </c>
      <c r="C963" s="388">
        <v>0.11</v>
      </c>
      <c r="D963" s="389" t="s">
        <v>2714</v>
      </c>
      <c r="E963" s="91"/>
      <c r="F963" s="91"/>
      <c r="G963" s="390"/>
    </row>
    <row r="964" spans="1:7" s="73" customFormat="1">
      <c r="B964" s="387">
        <v>42674</v>
      </c>
      <c r="C964" s="388">
        <v>0.46</v>
      </c>
      <c r="D964" s="389" t="s">
        <v>2715</v>
      </c>
      <c r="E964" s="91"/>
      <c r="F964" s="91"/>
      <c r="G964" s="390"/>
    </row>
    <row r="965" spans="1:7" s="73" customFormat="1">
      <c r="B965" s="387">
        <v>42674</v>
      </c>
      <c r="C965" s="388">
        <v>0.23</v>
      </c>
      <c r="D965" s="389" t="s">
        <v>2716</v>
      </c>
      <c r="E965" s="91"/>
      <c r="F965" s="91"/>
      <c r="G965" s="390"/>
    </row>
    <row r="966" spans="1:7" s="73" customFormat="1">
      <c r="B966" s="387">
        <v>42674</v>
      </c>
      <c r="C966" s="388">
        <v>0.06</v>
      </c>
      <c r="D966" s="389" t="s">
        <v>2295</v>
      </c>
      <c r="E966" s="91"/>
      <c r="F966" s="91"/>
      <c r="G966" s="390"/>
    </row>
    <row r="967" spans="1:7" s="73" customFormat="1">
      <c r="B967" s="387">
        <v>42674</v>
      </c>
      <c r="C967" s="388">
        <v>0.17</v>
      </c>
      <c r="D967" s="391" t="s">
        <v>2717</v>
      </c>
      <c r="E967" s="91"/>
      <c r="F967" s="91"/>
      <c r="G967" s="390"/>
    </row>
    <row r="968" spans="1:7" s="73" customFormat="1">
      <c r="B968" s="387">
        <v>42674</v>
      </c>
      <c r="C968" s="388">
        <v>0.31</v>
      </c>
      <c r="D968" s="389" t="s">
        <v>2718</v>
      </c>
      <c r="E968" s="91"/>
      <c r="F968" s="91"/>
      <c r="G968" s="390"/>
    </row>
    <row r="969" spans="1:7" s="73" customFormat="1">
      <c r="B969" s="387">
        <v>42674</v>
      </c>
      <c r="C969" s="388">
        <v>0.3</v>
      </c>
      <c r="D969" s="389" t="s">
        <v>2041</v>
      </c>
      <c r="E969" s="91"/>
      <c r="F969" s="91"/>
      <c r="G969" s="390"/>
    </row>
    <row r="970" spans="1:7" s="73" customFormat="1">
      <c r="B970" s="387">
        <v>42674</v>
      </c>
      <c r="C970" s="388">
        <v>0.22</v>
      </c>
      <c r="D970" s="389" t="s">
        <v>2719</v>
      </c>
      <c r="E970" s="91"/>
      <c r="F970" s="91"/>
      <c r="G970" s="390"/>
    </row>
    <row r="971" spans="1:7" s="73" customFormat="1">
      <c r="B971" s="387">
        <v>42674</v>
      </c>
      <c r="C971" s="388">
        <v>500</v>
      </c>
      <c r="D971" s="389" t="s">
        <v>5443</v>
      </c>
      <c r="E971" s="91"/>
      <c r="F971" s="91"/>
      <c r="G971" s="390"/>
    </row>
    <row r="972" spans="1:7" s="73" customFormat="1">
      <c r="B972" s="387">
        <v>42674</v>
      </c>
      <c r="C972" s="388">
        <v>500</v>
      </c>
      <c r="D972" s="389" t="s">
        <v>5512</v>
      </c>
      <c r="E972" s="91"/>
      <c r="F972" s="91"/>
      <c r="G972" s="390"/>
    </row>
    <row r="973" spans="1:7" s="1" customFormat="1" ht="12.75">
      <c r="B973" s="242" t="s">
        <v>31</v>
      </c>
      <c r="C973" s="243">
        <f>SUM(C5:C972)</f>
        <v>37920.269999999982</v>
      </c>
      <c r="D973" s="244"/>
    </row>
    <row r="974" spans="1:7">
      <c r="A974" s="154"/>
      <c r="B974" s="286"/>
      <c r="C974" s="287"/>
      <c r="D974" s="288"/>
    </row>
    <row r="975" spans="1:7">
      <c r="A975" s="154"/>
      <c r="B975" s="286"/>
      <c r="C975" s="287"/>
      <c r="D975" s="288"/>
    </row>
    <row r="976" spans="1:7">
      <c r="A976" s="154"/>
      <c r="B976" s="286"/>
      <c r="C976" s="287"/>
      <c r="D976" s="288"/>
    </row>
    <row r="977" spans="1:4">
      <c r="A977" s="154"/>
      <c r="B977" s="289"/>
      <c r="C977" s="287"/>
      <c r="D977" s="288"/>
    </row>
    <row r="978" spans="1:4">
      <c r="A978" s="154"/>
      <c r="B978" s="289"/>
      <c r="C978" s="287"/>
      <c r="D978" s="288"/>
    </row>
    <row r="979" spans="1:4">
      <c r="A979" s="154"/>
      <c r="B979" s="289"/>
      <c r="C979" s="287"/>
      <c r="D979" s="288"/>
    </row>
    <row r="980" spans="1:4">
      <c r="A980" s="154"/>
      <c r="B980" s="289"/>
      <c r="C980" s="287"/>
      <c r="D980" s="288"/>
    </row>
    <row r="981" spans="1:4">
      <c r="A981" s="154"/>
      <c r="B981" s="289"/>
      <c r="C981" s="287"/>
      <c r="D981" s="288"/>
    </row>
    <row r="982" spans="1:4">
      <c r="A982" s="154"/>
      <c r="B982" s="289"/>
      <c r="C982" s="287"/>
      <c r="D982" s="288"/>
    </row>
    <row r="983" spans="1:4">
      <c r="A983" s="154"/>
      <c r="B983" s="289"/>
      <c r="C983" s="287"/>
      <c r="D983" s="288"/>
    </row>
    <row r="984" spans="1:4">
      <c r="A984" s="154"/>
      <c r="B984" s="289"/>
      <c r="C984" s="287"/>
      <c r="D984" s="288"/>
    </row>
    <row r="985" spans="1:4">
      <c r="A985" s="154"/>
      <c r="B985" s="289"/>
      <c r="C985" s="287"/>
      <c r="D985" s="288"/>
    </row>
    <row r="986" spans="1:4">
      <c r="A986" s="154"/>
      <c r="B986" s="289"/>
      <c r="C986" s="287"/>
      <c r="D986" s="288"/>
    </row>
    <row r="987" spans="1:4">
      <c r="A987" s="154"/>
      <c r="B987" s="289"/>
      <c r="C987" s="287"/>
      <c r="D987" s="288"/>
    </row>
    <row r="988" spans="1:4">
      <c r="A988" s="154"/>
      <c r="B988" s="289"/>
      <c r="C988" s="287"/>
      <c r="D988" s="288"/>
    </row>
    <row r="989" spans="1:4">
      <c r="A989" s="154"/>
      <c r="B989" s="289"/>
      <c r="C989" s="287"/>
      <c r="D989" s="288"/>
    </row>
    <row r="990" spans="1:4">
      <c r="A990" s="154"/>
      <c r="B990" s="289"/>
      <c r="C990" s="287"/>
      <c r="D990" s="288"/>
    </row>
    <row r="991" spans="1:4">
      <c r="A991" s="154"/>
      <c r="B991" s="289"/>
      <c r="C991" s="287"/>
      <c r="D991" s="288"/>
    </row>
    <row r="992" spans="1:4">
      <c r="A992" s="154"/>
      <c r="B992" s="289"/>
      <c r="C992" s="287"/>
      <c r="D992" s="288"/>
    </row>
    <row r="993" spans="1:4">
      <c r="A993" s="154"/>
      <c r="B993" s="289"/>
      <c r="C993" s="287"/>
      <c r="D993" s="288"/>
    </row>
    <row r="994" spans="1:4">
      <c r="A994" s="154"/>
      <c r="B994" s="289"/>
      <c r="C994" s="287"/>
      <c r="D994" s="288"/>
    </row>
    <row r="995" spans="1:4">
      <c r="A995" s="154"/>
      <c r="B995" s="289"/>
      <c r="C995" s="287"/>
      <c r="D995" s="288"/>
    </row>
    <row r="996" spans="1:4">
      <c r="A996" s="154"/>
      <c r="B996" s="289"/>
      <c r="C996" s="287"/>
      <c r="D996" s="288"/>
    </row>
    <row r="997" spans="1:4">
      <c r="A997" s="154"/>
      <c r="B997" s="289"/>
      <c r="C997" s="287"/>
      <c r="D997" s="288"/>
    </row>
    <row r="998" spans="1:4">
      <c r="A998" s="154"/>
      <c r="B998" s="289"/>
      <c r="C998" s="287"/>
      <c r="D998" s="288"/>
    </row>
    <row r="999" spans="1:4">
      <c r="A999" s="154"/>
      <c r="B999" s="289"/>
      <c r="C999" s="287"/>
      <c r="D999" s="288"/>
    </row>
    <row r="1000" spans="1:4">
      <c r="A1000" s="154"/>
      <c r="B1000" s="289"/>
      <c r="C1000" s="287"/>
      <c r="D1000" s="288"/>
    </row>
    <row r="1001" spans="1:4">
      <c r="A1001" s="154"/>
      <c r="B1001" s="289"/>
      <c r="C1001" s="287"/>
      <c r="D1001" s="288"/>
    </row>
    <row r="1002" spans="1:4">
      <c r="A1002" s="154"/>
      <c r="B1002" s="289"/>
      <c r="C1002" s="287"/>
      <c r="D1002" s="288"/>
    </row>
    <row r="1003" spans="1:4">
      <c r="A1003" s="154"/>
      <c r="B1003" s="289"/>
      <c r="C1003" s="287"/>
      <c r="D1003" s="288"/>
    </row>
    <row r="1004" spans="1:4">
      <c r="A1004" s="154"/>
      <c r="B1004" s="289"/>
      <c r="C1004" s="287"/>
      <c r="D1004" s="288"/>
    </row>
    <row r="1005" spans="1:4">
      <c r="A1005" s="154"/>
      <c r="B1005" s="289"/>
      <c r="C1005" s="287"/>
      <c r="D1005" s="288"/>
    </row>
    <row r="1006" spans="1:4">
      <c r="A1006" s="154"/>
      <c r="B1006" s="289"/>
      <c r="C1006" s="287"/>
      <c r="D1006" s="288"/>
    </row>
    <row r="1007" spans="1:4">
      <c r="A1007" s="154"/>
      <c r="B1007" s="289"/>
      <c r="C1007" s="287"/>
      <c r="D1007" s="288"/>
    </row>
    <row r="1008" spans="1:4">
      <c r="A1008" s="154"/>
      <c r="B1008" s="289"/>
      <c r="C1008" s="287"/>
      <c r="D1008" s="288"/>
    </row>
    <row r="1009" spans="1:4">
      <c r="A1009" s="154"/>
      <c r="B1009" s="289"/>
      <c r="C1009" s="287"/>
      <c r="D1009" s="288"/>
    </row>
    <row r="1010" spans="1:4">
      <c r="A1010" s="154"/>
      <c r="B1010" s="289"/>
      <c r="C1010" s="287"/>
      <c r="D1010" s="288"/>
    </row>
    <row r="1011" spans="1:4">
      <c r="A1011" s="154"/>
      <c r="B1011" s="289"/>
      <c r="C1011" s="287"/>
      <c r="D1011" s="288"/>
    </row>
    <row r="1012" spans="1:4">
      <c r="A1012" s="154"/>
      <c r="B1012" s="289"/>
      <c r="C1012" s="287"/>
      <c r="D1012" s="288"/>
    </row>
    <row r="1013" spans="1:4">
      <c r="A1013" s="154"/>
      <c r="B1013" s="289"/>
      <c r="C1013" s="287"/>
      <c r="D1013" s="288"/>
    </row>
    <row r="1014" spans="1:4">
      <c r="A1014" s="154"/>
      <c r="B1014" s="289"/>
      <c r="C1014" s="287"/>
      <c r="D1014" s="288"/>
    </row>
    <row r="1015" spans="1:4">
      <c r="A1015" s="154"/>
      <c r="B1015" s="289"/>
      <c r="C1015" s="287"/>
      <c r="D1015" s="288"/>
    </row>
    <row r="1016" spans="1:4">
      <c r="A1016" s="154"/>
      <c r="B1016" s="289"/>
      <c r="C1016" s="287"/>
      <c r="D1016" s="288"/>
    </row>
    <row r="1017" spans="1:4">
      <c r="A1017" s="154"/>
      <c r="B1017" s="289"/>
      <c r="C1017" s="287"/>
      <c r="D1017" s="288"/>
    </row>
    <row r="1018" spans="1:4">
      <c r="A1018" s="154"/>
      <c r="B1018" s="289"/>
      <c r="C1018" s="287"/>
      <c r="D1018" s="288"/>
    </row>
    <row r="1019" spans="1:4">
      <c r="A1019" s="154"/>
      <c r="B1019" s="289"/>
      <c r="C1019" s="287"/>
      <c r="D1019" s="288"/>
    </row>
    <row r="1020" spans="1:4">
      <c r="A1020" s="154"/>
      <c r="B1020" s="289"/>
      <c r="C1020" s="287"/>
      <c r="D1020" s="288"/>
    </row>
    <row r="1021" spans="1:4">
      <c r="A1021" s="154"/>
      <c r="B1021" s="289"/>
      <c r="C1021" s="287"/>
      <c r="D1021" s="288"/>
    </row>
    <row r="1022" spans="1:4">
      <c r="A1022" s="154"/>
      <c r="B1022" s="289"/>
      <c r="C1022" s="287"/>
      <c r="D1022" s="288"/>
    </row>
    <row r="1023" spans="1:4">
      <c r="A1023" s="154"/>
      <c r="B1023" s="289"/>
      <c r="C1023" s="287"/>
      <c r="D1023" s="288"/>
    </row>
    <row r="1024" spans="1:4">
      <c r="A1024" s="154"/>
      <c r="B1024" s="289"/>
      <c r="C1024" s="287"/>
      <c r="D1024" s="288"/>
    </row>
    <row r="1025" spans="1:4">
      <c r="A1025" s="154"/>
      <c r="B1025" s="289"/>
      <c r="C1025" s="287"/>
      <c r="D1025" s="288"/>
    </row>
    <row r="1026" spans="1:4">
      <c r="A1026" s="154"/>
      <c r="B1026" s="289"/>
      <c r="C1026" s="287"/>
      <c r="D1026" s="288"/>
    </row>
    <row r="1027" spans="1:4">
      <c r="A1027" s="154"/>
      <c r="B1027" s="289"/>
      <c r="C1027" s="287"/>
      <c r="D1027" s="288"/>
    </row>
    <row r="1028" spans="1:4">
      <c r="A1028" s="154"/>
      <c r="B1028" s="289"/>
      <c r="C1028" s="287"/>
      <c r="D1028" s="288"/>
    </row>
    <row r="1029" spans="1:4">
      <c r="A1029" s="154"/>
      <c r="B1029" s="289"/>
      <c r="C1029" s="287"/>
      <c r="D1029" s="288"/>
    </row>
    <row r="1030" spans="1:4">
      <c r="A1030" s="154"/>
      <c r="B1030" s="289"/>
      <c r="C1030" s="287"/>
      <c r="D1030" s="288"/>
    </row>
    <row r="1031" spans="1:4">
      <c r="A1031" s="154"/>
      <c r="B1031" s="289"/>
      <c r="C1031" s="287"/>
      <c r="D1031" s="288"/>
    </row>
    <row r="1032" spans="1:4">
      <c r="A1032" s="154"/>
      <c r="B1032" s="289"/>
      <c r="C1032" s="287"/>
      <c r="D1032" s="288"/>
    </row>
    <row r="1033" spans="1:4">
      <c r="A1033" s="154"/>
      <c r="B1033" s="289"/>
      <c r="C1033" s="287"/>
      <c r="D1033" s="288"/>
    </row>
    <row r="1034" spans="1:4">
      <c r="A1034" s="154"/>
      <c r="B1034" s="289"/>
      <c r="C1034" s="287"/>
      <c r="D1034" s="288"/>
    </row>
    <row r="1035" spans="1:4">
      <c r="A1035" s="154"/>
      <c r="B1035" s="289"/>
      <c r="C1035" s="287"/>
      <c r="D1035" s="288"/>
    </row>
    <row r="1036" spans="1:4">
      <c r="A1036" s="154"/>
      <c r="B1036" s="289"/>
      <c r="C1036" s="287"/>
      <c r="D1036" s="288"/>
    </row>
    <row r="1037" spans="1:4">
      <c r="A1037" s="154"/>
      <c r="B1037" s="289"/>
      <c r="C1037" s="287"/>
      <c r="D1037" s="288"/>
    </row>
    <row r="1038" spans="1:4">
      <c r="A1038" s="154"/>
      <c r="B1038" s="289"/>
      <c r="C1038" s="287"/>
      <c r="D1038" s="288"/>
    </row>
    <row r="1039" spans="1:4">
      <c r="A1039" s="154"/>
      <c r="B1039" s="289"/>
      <c r="C1039" s="287"/>
      <c r="D1039" s="288"/>
    </row>
    <row r="1040" spans="1:4">
      <c r="A1040" s="154"/>
      <c r="B1040" s="289"/>
      <c r="C1040" s="287"/>
      <c r="D1040" s="288"/>
    </row>
    <row r="1041" spans="1:4">
      <c r="A1041" s="154"/>
      <c r="B1041" s="289"/>
      <c r="C1041" s="287"/>
      <c r="D1041" s="288"/>
    </row>
    <row r="1042" spans="1:4">
      <c r="A1042" s="154"/>
      <c r="B1042" s="289"/>
      <c r="C1042" s="287"/>
      <c r="D1042" s="288"/>
    </row>
    <row r="1043" spans="1:4">
      <c r="A1043" s="154"/>
      <c r="B1043" s="289"/>
      <c r="C1043" s="287"/>
      <c r="D1043" s="288"/>
    </row>
    <row r="1044" spans="1:4">
      <c r="A1044" s="154"/>
      <c r="B1044" s="289"/>
      <c r="C1044" s="287"/>
      <c r="D1044" s="288"/>
    </row>
    <row r="1045" spans="1:4">
      <c r="A1045" s="154"/>
      <c r="B1045" s="289"/>
      <c r="C1045" s="287"/>
      <c r="D1045" s="288"/>
    </row>
    <row r="1046" spans="1:4">
      <c r="A1046" s="154"/>
      <c r="B1046" s="289"/>
      <c r="C1046" s="287"/>
      <c r="D1046" s="288"/>
    </row>
    <row r="1047" spans="1:4">
      <c r="A1047" s="154"/>
      <c r="B1047" s="289"/>
      <c r="C1047" s="287"/>
      <c r="D1047" s="288"/>
    </row>
    <row r="1048" spans="1:4">
      <c r="A1048" s="154"/>
      <c r="B1048" s="289"/>
      <c r="C1048" s="287"/>
      <c r="D1048" s="288"/>
    </row>
    <row r="1049" spans="1:4">
      <c r="A1049" s="154"/>
      <c r="B1049" s="289"/>
      <c r="C1049" s="287"/>
      <c r="D1049" s="288"/>
    </row>
    <row r="1050" spans="1:4">
      <c r="A1050" s="154"/>
      <c r="B1050" s="289"/>
      <c r="C1050" s="287"/>
      <c r="D1050" s="288"/>
    </row>
    <row r="1051" spans="1:4">
      <c r="A1051" s="154"/>
      <c r="B1051" s="289"/>
      <c r="C1051" s="287"/>
      <c r="D1051" s="288"/>
    </row>
    <row r="1052" spans="1:4">
      <c r="A1052" s="154"/>
      <c r="B1052" s="289"/>
      <c r="C1052" s="287"/>
      <c r="D1052" s="288"/>
    </row>
    <row r="1053" spans="1:4">
      <c r="A1053" s="154"/>
      <c r="B1053" s="289"/>
      <c r="C1053" s="287"/>
      <c r="D1053" s="288"/>
    </row>
    <row r="1054" spans="1:4">
      <c r="A1054" s="154"/>
      <c r="B1054" s="289"/>
      <c r="C1054" s="287"/>
      <c r="D1054" s="288"/>
    </row>
    <row r="1055" spans="1:4">
      <c r="A1055" s="154"/>
      <c r="B1055" s="289"/>
      <c r="C1055" s="287"/>
      <c r="D1055" s="288"/>
    </row>
    <row r="1056" spans="1:4">
      <c r="A1056" s="154"/>
      <c r="B1056" s="289"/>
      <c r="C1056" s="287"/>
      <c r="D1056" s="288"/>
    </row>
    <row r="1057" spans="1:4">
      <c r="A1057" s="154"/>
      <c r="B1057" s="289"/>
      <c r="C1057" s="287"/>
      <c r="D1057" s="288"/>
    </row>
    <row r="1058" spans="1:4">
      <c r="A1058" s="154"/>
      <c r="B1058" s="289"/>
      <c r="C1058" s="287"/>
      <c r="D1058" s="288"/>
    </row>
    <row r="1059" spans="1:4">
      <c r="A1059" s="154"/>
      <c r="B1059" s="289"/>
      <c r="C1059" s="287"/>
      <c r="D1059" s="288"/>
    </row>
    <row r="1060" spans="1:4">
      <c r="A1060" s="154"/>
      <c r="B1060" s="289"/>
      <c r="C1060" s="287"/>
      <c r="D1060" s="288"/>
    </row>
    <row r="1061" spans="1:4">
      <c r="A1061" s="154"/>
      <c r="B1061" s="289"/>
      <c r="C1061" s="287"/>
      <c r="D1061" s="288"/>
    </row>
    <row r="1062" spans="1:4">
      <c r="A1062" s="154"/>
      <c r="B1062" s="289"/>
      <c r="C1062" s="287"/>
      <c r="D1062" s="288"/>
    </row>
    <row r="1063" spans="1:4">
      <c r="A1063" s="154"/>
      <c r="B1063" s="289"/>
      <c r="C1063" s="287"/>
      <c r="D1063" s="288"/>
    </row>
    <row r="1064" spans="1:4">
      <c r="A1064" s="154"/>
      <c r="B1064" s="289"/>
      <c r="C1064" s="287"/>
      <c r="D1064" s="288"/>
    </row>
    <row r="1065" spans="1:4">
      <c r="A1065" s="154"/>
      <c r="B1065" s="289"/>
      <c r="C1065" s="287"/>
      <c r="D1065" s="288"/>
    </row>
    <row r="1066" spans="1:4">
      <c r="A1066" s="154"/>
      <c r="B1066" s="289"/>
      <c r="C1066" s="287"/>
      <c r="D1066" s="288"/>
    </row>
    <row r="1067" spans="1:4">
      <c r="A1067" s="154"/>
      <c r="B1067" s="289"/>
      <c r="C1067" s="287"/>
      <c r="D1067" s="288"/>
    </row>
    <row r="1068" spans="1:4">
      <c r="A1068" s="154"/>
      <c r="B1068" s="289"/>
      <c r="C1068" s="287"/>
      <c r="D1068" s="288"/>
    </row>
    <row r="1069" spans="1:4">
      <c r="A1069" s="154"/>
      <c r="B1069" s="289"/>
      <c r="C1069" s="287"/>
      <c r="D1069" s="288"/>
    </row>
    <row r="1070" spans="1:4">
      <c r="A1070" s="154"/>
      <c r="B1070" s="289"/>
      <c r="C1070" s="287"/>
      <c r="D1070" s="288"/>
    </row>
    <row r="1071" spans="1:4">
      <c r="A1071" s="154"/>
      <c r="B1071" s="289"/>
      <c r="C1071" s="287"/>
      <c r="D1071" s="288"/>
    </row>
    <row r="1072" spans="1:4">
      <c r="A1072" s="154"/>
      <c r="B1072" s="289"/>
      <c r="C1072" s="287"/>
      <c r="D1072" s="288"/>
    </row>
    <row r="1073" spans="1:4">
      <c r="A1073" s="154"/>
      <c r="B1073" s="289"/>
      <c r="C1073" s="287"/>
      <c r="D1073" s="288"/>
    </row>
    <row r="1074" spans="1:4">
      <c r="A1074" s="154"/>
      <c r="B1074" s="289"/>
      <c r="C1074" s="287"/>
      <c r="D1074" s="288"/>
    </row>
    <row r="1075" spans="1:4">
      <c r="A1075" s="154"/>
      <c r="B1075" s="289"/>
      <c r="C1075" s="287"/>
      <c r="D1075" s="288"/>
    </row>
    <row r="1076" spans="1:4">
      <c r="A1076" s="154"/>
      <c r="B1076" s="289"/>
      <c r="C1076" s="287"/>
      <c r="D1076" s="288"/>
    </row>
    <row r="1077" spans="1:4">
      <c r="A1077" s="154"/>
      <c r="B1077" s="289"/>
      <c r="C1077" s="287"/>
      <c r="D1077" s="288"/>
    </row>
    <row r="1078" spans="1:4">
      <c r="A1078" s="154"/>
      <c r="B1078" s="289"/>
      <c r="C1078" s="287"/>
      <c r="D1078" s="288"/>
    </row>
    <row r="1079" spans="1:4">
      <c r="A1079" s="154"/>
      <c r="B1079" s="289"/>
      <c r="C1079" s="287"/>
      <c r="D1079" s="288"/>
    </row>
    <row r="1080" spans="1:4">
      <c r="A1080" s="154"/>
      <c r="B1080" s="289"/>
      <c r="C1080" s="287"/>
      <c r="D1080" s="288"/>
    </row>
    <row r="1081" spans="1:4">
      <c r="A1081" s="154"/>
      <c r="B1081" s="289"/>
      <c r="C1081" s="287"/>
      <c r="D1081" s="288"/>
    </row>
    <row r="1082" spans="1:4">
      <c r="A1082" s="154"/>
      <c r="B1082" s="289"/>
      <c r="C1082" s="287"/>
      <c r="D1082" s="288"/>
    </row>
    <row r="1083" spans="1:4">
      <c r="A1083" s="154"/>
      <c r="B1083" s="289"/>
      <c r="C1083" s="287"/>
      <c r="D1083" s="288"/>
    </row>
    <row r="1084" spans="1:4">
      <c r="A1084" s="154"/>
      <c r="B1084" s="289"/>
      <c r="C1084" s="287"/>
      <c r="D1084" s="288"/>
    </row>
    <row r="1085" spans="1:4">
      <c r="A1085" s="154"/>
      <c r="B1085" s="289"/>
      <c r="C1085" s="287"/>
      <c r="D1085" s="288"/>
    </row>
    <row r="1086" spans="1:4">
      <c r="A1086" s="154"/>
      <c r="B1086" s="289"/>
      <c r="C1086" s="287"/>
      <c r="D1086" s="288"/>
    </row>
    <row r="1087" spans="1:4">
      <c r="A1087" s="154"/>
      <c r="B1087" s="289"/>
      <c r="C1087" s="287"/>
      <c r="D1087" s="288"/>
    </row>
    <row r="1088" spans="1:4">
      <c r="A1088" s="154"/>
      <c r="B1088" s="289"/>
      <c r="C1088" s="287"/>
      <c r="D1088" s="288"/>
    </row>
    <row r="1089" spans="1:4">
      <c r="A1089" s="154"/>
      <c r="B1089" s="289"/>
      <c r="C1089" s="287"/>
      <c r="D1089" s="288"/>
    </row>
    <row r="1090" spans="1:4">
      <c r="A1090" s="154"/>
      <c r="B1090" s="289"/>
      <c r="C1090" s="287"/>
      <c r="D1090" s="288"/>
    </row>
    <row r="1091" spans="1:4">
      <c r="A1091" s="154"/>
      <c r="B1091" s="289"/>
      <c r="C1091" s="287"/>
      <c r="D1091" s="288"/>
    </row>
    <row r="1092" spans="1:4">
      <c r="A1092" s="154"/>
      <c r="B1092" s="289"/>
      <c r="C1092" s="287"/>
      <c r="D1092" s="288"/>
    </row>
    <row r="1093" spans="1:4">
      <c r="A1093" s="154"/>
      <c r="B1093" s="289"/>
      <c r="C1093" s="287"/>
      <c r="D1093" s="288"/>
    </row>
    <row r="1094" spans="1:4">
      <c r="A1094" s="154"/>
      <c r="B1094" s="289"/>
      <c r="C1094" s="287"/>
      <c r="D1094" s="288"/>
    </row>
    <row r="1095" spans="1:4">
      <c r="A1095" s="154"/>
      <c r="B1095" s="289"/>
      <c r="C1095" s="287"/>
      <c r="D1095" s="288"/>
    </row>
    <row r="1096" spans="1:4">
      <c r="A1096" s="154"/>
      <c r="B1096" s="289"/>
      <c r="C1096" s="287"/>
      <c r="D1096" s="288"/>
    </row>
    <row r="1097" spans="1:4">
      <c r="A1097" s="154"/>
      <c r="B1097" s="289"/>
      <c r="C1097" s="287"/>
      <c r="D1097" s="288"/>
    </row>
    <row r="1098" spans="1:4">
      <c r="A1098" s="154"/>
      <c r="B1098" s="289"/>
      <c r="C1098" s="287"/>
      <c r="D1098" s="288"/>
    </row>
    <row r="1099" spans="1:4">
      <c r="A1099" s="154"/>
      <c r="B1099" s="289"/>
      <c r="C1099" s="287"/>
      <c r="D1099" s="288"/>
    </row>
    <row r="1100" spans="1:4">
      <c r="A1100" s="154"/>
      <c r="B1100" s="289"/>
      <c r="C1100" s="287"/>
      <c r="D1100" s="288"/>
    </row>
    <row r="1101" spans="1:4">
      <c r="A1101" s="154"/>
      <c r="B1101" s="289"/>
      <c r="C1101" s="287"/>
      <c r="D1101" s="288"/>
    </row>
    <row r="1102" spans="1:4">
      <c r="A1102" s="154"/>
      <c r="B1102" s="289"/>
      <c r="C1102" s="287"/>
      <c r="D1102" s="288"/>
    </row>
    <row r="1103" spans="1:4">
      <c r="A1103" s="154"/>
      <c r="B1103" s="289"/>
      <c r="C1103" s="287"/>
      <c r="D1103" s="288"/>
    </row>
    <row r="1104" spans="1:4">
      <c r="A1104" s="154"/>
      <c r="B1104" s="289"/>
      <c r="C1104" s="287"/>
      <c r="D1104" s="288"/>
    </row>
    <row r="1105" spans="1:4">
      <c r="A1105" s="154"/>
      <c r="B1105" s="289"/>
      <c r="C1105" s="287"/>
      <c r="D1105" s="288"/>
    </row>
    <row r="1106" spans="1:4">
      <c r="A1106" s="154"/>
      <c r="B1106" s="289"/>
      <c r="C1106" s="287"/>
      <c r="D1106" s="288"/>
    </row>
    <row r="1107" spans="1:4">
      <c r="A1107" s="154"/>
      <c r="B1107" s="289"/>
      <c r="C1107" s="287"/>
      <c r="D1107" s="288"/>
    </row>
    <row r="1108" spans="1:4">
      <c r="A1108" s="154"/>
      <c r="B1108" s="289"/>
      <c r="C1108" s="287"/>
      <c r="D1108" s="288"/>
    </row>
    <row r="1109" spans="1:4">
      <c r="A1109" s="154"/>
      <c r="B1109" s="289"/>
      <c r="C1109" s="287"/>
      <c r="D1109" s="288"/>
    </row>
    <row r="1110" spans="1:4">
      <c r="A1110" s="154"/>
      <c r="B1110" s="289"/>
      <c r="C1110" s="287"/>
      <c r="D1110" s="288"/>
    </row>
    <row r="1111" spans="1:4">
      <c r="A1111" s="154"/>
      <c r="B1111" s="289"/>
      <c r="C1111" s="287"/>
      <c r="D1111" s="288"/>
    </row>
    <row r="1112" spans="1:4">
      <c r="A1112" s="154"/>
      <c r="B1112" s="289"/>
      <c r="C1112" s="287"/>
      <c r="D1112" s="288"/>
    </row>
    <row r="1113" spans="1:4">
      <c r="A1113" s="154"/>
      <c r="B1113" s="289"/>
      <c r="C1113" s="287"/>
      <c r="D1113" s="288"/>
    </row>
    <row r="1114" spans="1:4">
      <c r="A1114" s="154"/>
      <c r="B1114" s="289"/>
      <c r="C1114" s="287"/>
      <c r="D1114" s="288"/>
    </row>
    <row r="1115" spans="1:4">
      <c r="A1115" s="154"/>
      <c r="B1115" s="289"/>
      <c r="C1115" s="287"/>
      <c r="D1115" s="288"/>
    </row>
    <row r="1116" spans="1:4">
      <c r="A1116" s="154"/>
      <c r="B1116" s="289"/>
      <c r="C1116" s="287"/>
      <c r="D1116" s="288"/>
    </row>
    <row r="1117" spans="1:4">
      <c r="A1117" s="154"/>
      <c r="B1117" s="289"/>
      <c r="C1117" s="287"/>
      <c r="D1117" s="288"/>
    </row>
    <row r="1118" spans="1:4">
      <c r="A1118" s="154"/>
      <c r="B1118" s="289"/>
      <c r="C1118" s="287"/>
      <c r="D1118" s="288"/>
    </row>
    <row r="1119" spans="1:4">
      <c r="A1119" s="154"/>
      <c r="B1119" s="289"/>
      <c r="C1119" s="287"/>
      <c r="D1119" s="288"/>
    </row>
    <row r="1120" spans="1:4">
      <c r="A1120" s="154"/>
      <c r="B1120" s="289"/>
      <c r="C1120" s="287"/>
      <c r="D1120" s="288"/>
    </row>
    <row r="1121" spans="1:4">
      <c r="A1121" s="154"/>
      <c r="B1121" s="289"/>
      <c r="C1121" s="287"/>
      <c r="D1121" s="288"/>
    </row>
    <row r="1122" spans="1:4">
      <c r="A1122" s="154"/>
      <c r="B1122" s="289"/>
      <c r="C1122" s="287"/>
      <c r="D1122" s="288"/>
    </row>
    <row r="1123" spans="1:4">
      <c r="A1123" s="154"/>
      <c r="B1123" s="289"/>
      <c r="C1123" s="287"/>
      <c r="D1123" s="288"/>
    </row>
    <row r="1124" spans="1:4">
      <c r="A1124" s="154"/>
      <c r="B1124" s="289"/>
      <c r="C1124" s="287"/>
      <c r="D1124" s="288"/>
    </row>
  </sheetData>
  <sheetProtection algorithmName="SHA-512" hashValue="AAy2+3liSA3LD/6kBR6syLEwIndMc6id8bsf9Rnr2fjfyxk6WVoEdsnI6j6abiKwhh1goaVsZgh/m4jJmtsRqw==" saltValue="GXcysJNMj7xNAxr4zBi/0g==" spinCount="100000" sheet="1" objects="1" scenarios="1"/>
  <sortState ref="B5:D973">
    <sortCondition ref="B5"/>
  </sortState>
  <mergeCells count="1">
    <mergeCell ref="C1:F1"/>
  </mergeCell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dimension ref="B1:I2354"/>
  <sheetViews>
    <sheetView workbookViewId="0">
      <selection activeCell="A3" sqref="A3"/>
    </sheetView>
  </sheetViews>
  <sheetFormatPr defaultRowHeight="15"/>
  <cols>
    <col min="2" max="2" width="20.85546875" style="154" customWidth="1"/>
    <col min="3" max="3" width="16.28515625" style="309" customWidth="1"/>
    <col min="4" max="4" width="46" style="154" customWidth="1"/>
    <col min="9" max="9" width="9.140625" style="216"/>
  </cols>
  <sheetData>
    <row r="1" spans="2:9" ht="42.75" customHeight="1">
      <c r="B1" s="304"/>
      <c r="C1" s="418" t="s">
        <v>236</v>
      </c>
      <c r="D1" s="418"/>
      <c r="F1" s="152"/>
    </row>
    <row r="2" spans="2:9">
      <c r="B2" s="312" t="s">
        <v>13</v>
      </c>
      <c r="C2" s="313">
        <f>C177-C178</f>
        <v>181640.24</v>
      </c>
      <c r="D2" s="314"/>
      <c r="F2" s="152"/>
    </row>
    <row r="3" spans="2:9" s="154" customFormat="1">
      <c r="B3" s="127"/>
      <c r="C3" s="217"/>
      <c r="D3" s="128"/>
      <c r="I3" s="362"/>
    </row>
    <row r="4" spans="2:9">
      <c r="B4" s="315" t="s">
        <v>9</v>
      </c>
      <c r="C4" s="326" t="s">
        <v>10</v>
      </c>
      <c r="D4" s="316" t="s">
        <v>11</v>
      </c>
    </row>
    <row r="5" spans="2:9">
      <c r="B5" s="317" t="s">
        <v>20</v>
      </c>
      <c r="C5" s="318"/>
      <c r="D5" s="319"/>
      <c r="I5"/>
    </row>
    <row r="6" spans="2:9" ht="15" customHeight="1">
      <c r="B6" s="320" t="s">
        <v>3654</v>
      </c>
      <c r="C6" s="321">
        <v>100</v>
      </c>
      <c r="D6" s="322" t="s">
        <v>3713</v>
      </c>
    </row>
    <row r="7" spans="2:9" ht="15" customHeight="1">
      <c r="B7" s="320" t="s">
        <v>3654</v>
      </c>
      <c r="C7" s="321">
        <v>100</v>
      </c>
      <c r="D7" s="322" t="s">
        <v>3714</v>
      </c>
    </row>
    <row r="8" spans="2:9" ht="15" customHeight="1">
      <c r="B8" s="320" t="s">
        <v>3654</v>
      </c>
      <c r="C8" s="321">
        <v>150.36000000000001</v>
      </c>
      <c r="D8" s="322" t="s">
        <v>3715</v>
      </c>
    </row>
    <row r="9" spans="2:9" ht="15" customHeight="1">
      <c r="B9" s="320" t="s">
        <v>3654</v>
      </c>
      <c r="C9" s="321">
        <v>200</v>
      </c>
      <c r="D9" s="260" t="s">
        <v>3716</v>
      </c>
    </row>
    <row r="10" spans="2:9" s="73" customFormat="1">
      <c r="B10" s="320" t="s">
        <v>3654</v>
      </c>
      <c r="C10" s="321">
        <v>200</v>
      </c>
      <c r="D10" s="260" t="s">
        <v>3717</v>
      </c>
      <c r="I10" s="216"/>
    </row>
    <row r="11" spans="2:9" s="73" customFormat="1">
      <c r="B11" s="320" t="s">
        <v>3654</v>
      </c>
      <c r="C11" s="321">
        <v>200</v>
      </c>
      <c r="D11" s="260" t="s">
        <v>3718</v>
      </c>
      <c r="I11" s="216"/>
    </row>
    <row r="12" spans="2:9" s="73" customFormat="1">
      <c r="B12" s="320" t="s">
        <v>3654</v>
      </c>
      <c r="C12" s="321">
        <v>222</v>
      </c>
      <c r="D12" s="260" t="s">
        <v>3719</v>
      </c>
      <c r="I12" s="216"/>
    </row>
    <row r="13" spans="2:9" s="73" customFormat="1">
      <c r="B13" s="320" t="s">
        <v>3654</v>
      </c>
      <c r="C13" s="324">
        <v>300</v>
      </c>
      <c r="D13" s="325" t="s">
        <v>3720</v>
      </c>
      <c r="I13" s="216"/>
    </row>
    <row r="14" spans="2:9" s="73" customFormat="1">
      <c r="B14" s="320" t="s">
        <v>3654</v>
      </c>
      <c r="C14" s="321">
        <v>500</v>
      </c>
      <c r="D14" s="260" t="s">
        <v>3721</v>
      </c>
      <c r="I14" s="216"/>
    </row>
    <row r="15" spans="2:9" s="73" customFormat="1">
      <c r="B15" s="320" t="s">
        <v>3654</v>
      </c>
      <c r="C15" s="321">
        <v>800</v>
      </c>
      <c r="D15" s="260" t="s">
        <v>3722</v>
      </c>
      <c r="I15" s="216"/>
    </row>
    <row r="16" spans="2:9" s="73" customFormat="1">
      <c r="B16" s="320" t="s">
        <v>3654</v>
      </c>
      <c r="C16" s="321">
        <v>1000</v>
      </c>
      <c r="D16" s="260" t="s">
        <v>3723</v>
      </c>
      <c r="I16" s="216"/>
    </row>
    <row r="17" spans="2:9" s="73" customFormat="1">
      <c r="B17" s="320" t="s">
        <v>3654</v>
      </c>
      <c r="C17" s="321">
        <v>1000</v>
      </c>
      <c r="D17" s="260" t="s">
        <v>3724</v>
      </c>
      <c r="I17" s="216"/>
    </row>
    <row r="18" spans="2:9" s="73" customFormat="1">
      <c r="B18" s="320" t="s">
        <v>3654</v>
      </c>
      <c r="C18" s="321">
        <v>2000</v>
      </c>
      <c r="D18" s="260" t="s">
        <v>3725</v>
      </c>
      <c r="I18" s="216"/>
    </row>
    <row r="19" spans="2:9" ht="15" customHeight="1">
      <c r="B19" s="320" t="s">
        <v>3654</v>
      </c>
      <c r="C19" s="321">
        <v>3000</v>
      </c>
      <c r="D19" s="260" t="s">
        <v>3848</v>
      </c>
    </row>
    <row r="20" spans="2:9" ht="15" customHeight="1">
      <c r="B20" s="320" t="s">
        <v>3654</v>
      </c>
      <c r="C20" s="321">
        <v>3800</v>
      </c>
      <c r="D20" s="323" t="s">
        <v>3722</v>
      </c>
    </row>
    <row r="21" spans="2:9">
      <c r="B21" s="320" t="s">
        <v>3654</v>
      </c>
      <c r="C21" s="321">
        <v>10000</v>
      </c>
      <c r="D21" s="260" t="s">
        <v>3726</v>
      </c>
    </row>
    <row r="22" spans="2:9">
      <c r="B22" s="320" t="s">
        <v>3654</v>
      </c>
      <c r="C22" s="321">
        <v>15000</v>
      </c>
      <c r="D22" s="260" t="s">
        <v>3727</v>
      </c>
    </row>
    <row r="23" spans="2:9" s="73" customFormat="1">
      <c r="B23" s="320" t="s">
        <v>3647</v>
      </c>
      <c r="C23" s="321">
        <v>0.4</v>
      </c>
      <c r="D23" s="260" t="s">
        <v>3728</v>
      </c>
    </row>
    <row r="24" spans="2:9">
      <c r="B24" s="320" t="s">
        <v>3647</v>
      </c>
      <c r="C24" s="324">
        <v>0.59</v>
      </c>
      <c r="D24" s="325" t="s">
        <v>3729</v>
      </c>
      <c r="I24"/>
    </row>
    <row r="25" spans="2:9">
      <c r="B25" s="320" t="s">
        <v>3647</v>
      </c>
      <c r="C25" s="321">
        <v>0.8</v>
      </c>
      <c r="D25" s="260" t="s">
        <v>3730</v>
      </c>
      <c r="I25"/>
    </row>
    <row r="26" spans="2:9">
      <c r="B26" s="320" t="s">
        <v>3647</v>
      </c>
      <c r="C26" s="321">
        <v>133</v>
      </c>
      <c r="D26" s="260" t="s">
        <v>3731</v>
      </c>
      <c r="I26"/>
    </row>
    <row r="27" spans="2:9">
      <c r="B27" s="320" t="s">
        <v>3647</v>
      </c>
      <c r="C27" s="321">
        <v>250</v>
      </c>
      <c r="D27" s="260" t="s">
        <v>3732</v>
      </c>
      <c r="I27"/>
    </row>
    <row r="28" spans="2:9">
      <c r="B28" s="320" t="s">
        <v>3647</v>
      </c>
      <c r="C28" s="321">
        <v>500</v>
      </c>
      <c r="D28" s="260" t="s">
        <v>3733</v>
      </c>
      <c r="I28"/>
    </row>
    <row r="29" spans="2:9">
      <c r="B29" s="320" t="s">
        <v>3647</v>
      </c>
      <c r="C29" s="321">
        <v>500</v>
      </c>
      <c r="D29" s="260" t="s">
        <v>3734</v>
      </c>
      <c r="I29"/>
    </row>
    <row r="30" spans="2:9">
      <c r="B30" s="320" t="s">
        <v>3650</v>
      </c>
      <c r="C30" s="321">
        <v>500</v>
      </c>
      <c r="D30" s="260" t="s">
        <v>3735</v>
      </c>
      <c r="I30"/>
    </row>
    <row r="31" spans="2:9">
      <c r="B31" s="320" t="s">
        <v>3650</v>
      </c>
      <c r="C31" s="321">
        <v>500</v>
      </c>
      <c r="D31" s="260" t="s">
        <v>3734</v>
      </c>
      <c r="I31"/>
    </row>
    <row r="32" spans="2:9">
      <c r="B32" s="320" t="s">
        <v>3646</v>
      </c>
      <c r="C32" s="321">
        <v>0.26</v>
      </c>
      <c r="D32" s="260" t="s">
        <v>3736</v>
      </c>
      <c r="I32"/>
    </row>
    <row r="33" spans="2:4" customFormat="1">
      <c r="B33" s="320" t="s">
        <v>3646</v>
      </c>
      <c r="C33" s="321">
        <v>121</v>
      </c>
      <c r="D33" s="260" t="s">
        <v>3737</v>
      </c>
    </row>
    <row r="34" spans="2:4" customFormat="1">
      <c r="B34" s="320" t="s">
        <v>3646</v>
      </c>
      <c r="C34" s="321">
        <v>130</v>
      </c>
      <c r="D34" s="325" t="s">
        <v>3738</v>
      </c>
    </row>
    <row r="35" spans="2:4" customFormat="1">
      <c r="B35" s="320" t="s">
        <v>3646</v>
      </c>
      <c r="C35" s="321">
        <v>200</v>
      </c>
      <c r="D35" s="325" t="s">
        <v>3739</v>
      </c>
    </row>
    <row r="36" spans="2:4" customFormat="1">
      <c r="B36" s="320" t="s">
        <v>3646</v>
      </c>
      <c r="C36" s="321">
        <v>300</v>
      </c>
      <c r="D36" s="325" t="s">
        <v>3740</v>
      </c>
    </row>
    <row r="37" spans="2:4" s="73" customFormat="1">
      <c r="B37" s="320" t="s">
        <v>3646</v>
      </c>
      <c r="C37" s="321">
        <v>500</v>
      </c>
      <c r="D37" s="325" t="s">
        <v>3741</v>
      </c>
    </row>
    <row r="38" spans="2:4" customFormat="1">
      <c r="B38" s="320" t="s">
        <v>3646</v>
      </c>
      <c r="C38" s="321">
        <v>1000</v>
      </c>
      <c r="D38" s="325" t="s">
        <v>3742</v>
      </c>
    </row>
    <row r="39" spans="2:4" customFormat="1">
      <c r="B39" s="320" t="s">
        <v>3646</v>
      </c>
      <c r="C39" s="321">
        <v>1300</v>
      </c>
      <c r="D39" s="325" t="s">
        <v>3723</v>
      </c>
    </row>
    <row r="40" spans="2:4" customFormat="1">
      <c r="B40" s="320" t="s">
        <v>3646</v>
      </c>
      <c r="C40" s="321">
        <v>3000</v>
      </c>
      <c r="D40" s="325" t="s">
        <v>3743</v>
      </c>
    </row>
    <row r="41" spans="2:4" customFormat="1">
      <c r="B41" s="320" t="s">
        <v>3668</v>
      </c>
      <c r="C41" s="321">
        <v>0.35</v>
      </c>
      <c r="D41" s="325" t="s">
        <v>3744</v>
      </c>
    </row>
    <row r="42" spans="2:4" customFormat="1">
      <c r="B42" s="320" t="s">
        <v>3668</v>
      </c>
      <c r="C42" s="321">
        <v>0.56000000000000005</v>
      </c>
      <c r="D42" s="325" t="s">
        <v>3745</v>
      </c>
    </row>
    <row r="43" spans="2:4" customFormat="1">
      <c r="B43" s="320" t="s">
        <v>3668</v>
      </c>
      <c r="C43" s="321">
        <v>0.93</v>
      </c>
      <c r="D43" s="325" t="s">
        <v>3728</v>
      </c>
    </row>
    <row r="44" spans="2:4" customFormat="1">
      <c r="B44" s="320" t="s">
        <v>3668</v>
      </c>
      <c r="C44" s="321">
        <v>120</v>
      </c>
      <c r="D44" s="325" t="s">
        <v>3746</v>
      </c>
    </row>
    <row r="45" spans="2:4" customFormat="1">
      <c r="B45" s="320" t="s">
        <v>3668</v>
      </c>
      <c r="C45" s="321">
        <v>200</v>
      </c>
      <c r="D45" s="325" t="s">
        <v>3747</v>
      </c>
    </row>
    <row r="46" spans="2:4" customFormat="1">
      <c r="B46" s="320" t="s">
        <v>3668</v>
      </c>
      <c r="C46" s="321">
        <v>200</v>
      </c>
      <c r="D46" s="325" t="s">
        <v>3748</v>
      </c>
    </row>
    <row r="47" spans="2:4" customFormat="1">
      <c r="B47" s="320" t="s">
        <v>3668</v>
      </c>
      <c r="C47" s="321">
        <v>500</v>
      </c>
      <c r="D47" s="325" t="s">
        <v>3733</v>
      </c>
    </row>
    <row r="48" spans="2:4" customFormat="1">
      <c r="B48" s="320" t="s">
        <v>3668</v>
      </c>
      <c r="C48" s="321">
        <v>500</v>
      </c>
      <c r="D48" s="325" t="s">
        <v>3734</v>
      </c>
    </row>
    <row r="49" spans="2:5" customFormat="1">
      <c r="B49" s="320" t="s">
        <v>3668</v>
      </c>
      <c r="C49" s="321">
        <v>500</v>
      </c>
      <c r="D49" s="325" t="s">
        <v>3749</v>
      </c>
    </row>
    <row r="50" spans="2:5" customFormat="1">
      <c r="B50" s="320" t="s">
        <v>3668</v>
      </c>
      <c r="C50" s="321">
        <v>5000</v>
      </c>
      <c r="D50" s="325" t="s">
        <v>3750</v>
      </c>
    </row>
    <row r="51" spans="2:5" customFormat="1" ht="15" customHeight="1">
      <c r="B51" s="320" t="s">
        <v>3653</v>
      </c>
      <c r="C51" s="321">
        <v>0.25</v>
      </c>
      <c r="D51" s="325" t="s">
        <v>3751</v>
      </c>
    </row>
    <row r="52" spans="2:5" customFormat="1">
      <c r="B52" s="320" t="s">
        <v>3653</v>
      </c>
      <c r="C52" s="321">
        <v>0.44</v>
      </c>
      <c r="D52" s="325" t="s">
        <v>3728</v>
      </c>
    </row>
    <row r="53" spans="2:5" customFormat="1">
      <c r="B53" s="320" t="s">
        <v>3653</v>
      </c>
      <c r="C53" s="321">
        <v>0.56999999999999995</v>
      </c>
      <c r="D53" s="325" t="s">
        <v>3729</v>
      </c>
    </row>
    <row r="54" spans="2:5" customFormat="1">
      <c r="B54" s="320" t="s">
        <v>3653</v>
      </c>
      <c r="C54" s="321">
        <v>50</v>
      </c>
      <c r="D54" s="325" t="s">
        <v>3752</v>
      </c>
    </row>
    <row r="55" spans="2:5" customFormat="1">
      <c r="B55" s="320" t="s">
        <v>3653</v>
      </c>
      <c r="C55" s="321">
        <v>90.65</v>
      </c>
      <c r="D55" s="325" t="s">
        <v>3753</v>
      </c>
    </row>
    <row r="56" spans="2:5" customFormat="1">
      <c r="B56" s="320" t="s">
        <v>3653</v>
      </c>
      <c r="C56" s="321">
        <v>100</v>
      </c>
      <c r="D56" s="325" t="s">
        <v>3754</v>
      </c>
    </row>
    <row r="57" spans="2:5" customFormat="1">
      <c r="B57" s="320" t="s">
        <v>3653</v>
      </c>
      <c r="C57" s="321">
        <v>100</v>
      </c>
      <c r="D57" s="325" t="s">
        <v>3755</v>
      </c>
      <c r="E57" s="151"/>
    </row>
    <row r="58" spans="2:5" customFormat="1">
      <c r="B58" s="320" t="s">
        <v>3653</v>
      </c>
      <c r="C58" s="321">
        <v>100</v>
      </c>
      <c r="D58" s="325" t="s">
        <v>3714</v>
      </c>
      <c r="E58" s="151"/>
    </row>
    <row r="59" spans="2:5" s="73" customFormat="1">
      <c r="B59" s="320" t="s">
        <v>3653</v>
      </c>
      <c r="C59" s="321">
        <v>200</v>
      </c>
      <c r="D59" s="325" t="s">
        <v>3756</v>
      </c>
      <c r="E59" s="151"/>
    </row>
    <row r="60" spans="2:5" s="73" customFormat="1">
      <c r="B60" s="320" t="s">
        <v>3653</v>
      </c>
      <c r="C60" s="321">
        <v>300</v>
      </c>
      <c r="D60" s="325" t="s">
        <v>3757</v>
      </c>
      <c r="E60" s="151"/>
    </row>
    <row r="61" spans="2:5" customFormat="1">
      <c r="B61" s="320" t="s">
        <v>3653</v>
      </c>
      <c r="C61" s="321">
        <v>500</v>
      </c>
      <c r="D61" s="325" t="s">
        <v>3758</v>
      </c>
    </row>
    <row r="62" spans="2:5" customFormat="1">
      <c r="B62" s="320" t="s">
        <v>3653</v>
      </c>
      <c r="C62" s="321">
        <v>600</v>
      </c>
      <c r="D62" s="325" t="s">
        <v>3759</v>
      </c>
    </row>
    <row r="63" spans="2:5" customFormat="1">
      <c r="B63" s="320" t="s">
        <v>3653</v>
      </c>
      <c r="C63" s="321">
        <v>1000</v>
      </c>
      <c r="D63" s="325" t="s">
        <v>3760</v>
      </c>
    </row>
    <row r="64" spans="2:5" customFormat="1">
      <c r="B64" s="320" t="s">
        <v>3653</v>
      </c>
      <c r="C64" s="321">
        <v>2000</v>
      </c>
      <c r="D64" s="325" t="s">
        <v>3761</v>
      </c>
    </row>
    <row r="65" spans="2:4" customFormat="1">
      <c r="B65" s="320" t="s">
        <v>3653</v>
      </c>
      <c r="C65" s="321">
        <v>2000</v>
      </c>
      <c r="D65" s="325" t="s">
        <v>3762</v>
      </c>
    </row>
    <row r="66" spans="2:4" customFormat="1">
      <c r="B66" s="320" t="s">
        <v>3653</v>
      </c>
      <c r="C66" s="321">
        <v>5000</v>
      </c>
      <c r="D66" s="325" t="s">
        <v>3763</v>
      </c>
    </row>
    <row r="67" spans="2:4" customFormat="1">
      <c r="B67" s="320" t="s">
        <v>3653</v>
      </c>
      <c r="C67" s="321">
        <v>5000</v>
      </c>
      <c r="D67" s="325" t="s">
        <v>3764</v>
      </c>
    </row>
    <row r="68" spans="2:4" customFormat="1">
      <c r="B68" s="320" t="s">
        <v>3653</v>
      </c>
      <c r="C68" s="321">
        <v>5000</v>
      </c>
      <c r="D68" s="325" t="s">
        <v>3765</v>
      </c>
    </row>
    <row r="69" spans="2:4" customFormat="1">
      <c r="B69" s="320" t="s">
        <v>3673</v>
      </c>
      <c r="C69" s="321">
        <v>100</v>
      </c>
      <c r="D69" s="325" t="s">
        <v>3766</v>
      </c>
    </row>
    <row r="70" spans="2:4" customFormat="1">
      <c r="B70" s="320" t="s">
        <v>3673</v>
      </c>
      <c r="C70" s="321">
        <v>500</v>
      </c>
      <c r="D70" s="325" t="s">
        <v>3767</v>
      </c>
    </row>
    <row r="71" spans="2:4" customFormat="1">
      <c r="B71" s="320" t="s">
        <v>3673</v>
      </c>
      <c r="C71" s="321">
        <v>1000</v>
      </c>
      <c r="D71" s="325" t="s">
        <v>3768</v>
      </c>
    </row>
    <row r="72" spans="2:4" customFormat="1">
      <c r="B72" s="320" t="s">
        <v>3665</v>
      </c>
      <c r="C72" s="321">
        <v>0.1</v>
      </c>
      <c r="D72" s="325" t="s">
        <v>3769</v>
      </c>
    </row>
    <row r="73" spans="2:4" customFormat="1">
      <c r="B73" s="320" t="s">
        <v>3665</v>
      </c>
      <c r="C73" s="321">
        <v>450</v>
      </c>
      <c r="D73" s="325" t="s">
        <v>3770</v>
      </c>
    </row>
    <row r="74" spans="2:4" customFormat="1">
      <c r="B74" s="320" t="s">
        <v>3665</v>
      </c>
      <c r="C74" s="321">
        <v>500</v>
      </c>
      <c r="D74" s="325" t="s">
        <v>3741</v>
      </c>
    </row>
    <row r="75" spans="2:4" customFormat="1">
      <c r="B75" s="320" t="s">
        <v>3651</v>
      </c>
      <c r="C75" s="321">
        <v>100</v>
      </c>
      <c r="D75" s="325" t="s">
        <v>3714</v>
      </c>
    </row>
    <row r="76" spans="2:4" customFormat="1">
      <c r="B76" s="320" t="s">
        <v>3651</v>
      </c>
      <c r="C76" s="321">
        <v>100</v>
      </c>
      <c r="D76" s="325" t="s">
        <v>3771</v>
      </c>
    </row>
    <row r="77" spans="2:4" customFormat="1">
      <c r="B77" s="320" t="s">
        <v>3651</v>
      </c>
      <c r="C77" s="321">
        <v>500</v>
      </c>
      <c r="D77" s="325" t="s">
        <v>3772</v>
      </c>
    </row>
    <row r="78" spans="2:4" customFormat="1">
      <c r="B78" s="320" t="s">
        <v>3651</v>
      </c>
      <c r="C78" s="321">
        <v>500</v>
      </c>
      <c r="D78" s="325" t="s">
        <v>3773</v>
      </c>
    </row>
    <row r="79" spans="2:4" customFormat="1">
      <c r="B79" s="320" t="s">
        <v>3651</v>
      </c>
      <c r="C79" s="321">
        <v>500</v>
      </c>
      <c r="D79" s="325" t="s">
        <v>3734</v>
      </c>
    </row>
    <row r="80" spans="2:4" customFormat="1">
      <c r="B80" s="320" t="s">
        <v>3651</v>
      </c>
      <c r="C80" s="321">
        <v>1000</v>
      </c>
      <c r="D80" s="325" t="s">
        <v>3774</v>
      </c>
    </row>
    <row r="81" spans="2:4" customFormat="1">
      <c r="B81" s="320" t="s">
        <v>3648</v>
      </c>
      <c r="C81" s="321">
        <v>0.04</v>
      </c>
      <c r="D81" s="325" t="s">
        <v>3775</v>
      </c>
    </row>
    <row r="82" spans="2:4" customFormat="1">
      <c r="B82" s="320" t="s">
        <v>3648</v>
      </c>
      <c r="C82" s="321">
        <v>0.05</v>
      </c>
      <c r="D82" s="325" t="s">
        <v>3776</v>
      </c>
    </row>
    <row r="83" spans="2:4" customFormat="1">
      <c r="B83" s="320" t="s">
        <v>3648</v>
      </c>
      <c r="C83" s="321">
        <v>0.33</v>
      </c>
      <c r="D83" s="325" t="s">
        <v>3777</v>
      </c>
    </row>
    <row r="84" spans="2:4" customFormat="1">
      <c r="B84" s="320" t="s">
        <v>3648</v>
      </c>
      <c r="C84" s="321">
        <v>0.68</v>
      </c>
      <c r="D84" s="325" t="s">
        <v>3729</v>
      </c>
    </row>
    <row r="85" spans="2:4" customFormat="1">
      <c r="B85" s="320" t="s">
        <v>3648</v>
      </c>
      <c r="C85" s="321">
        <v>0.75</v>
      </c>
      <c r="D85" s="325" t="s">
        <v>3778</v>
      </c>
    </row>
    <row r="86" spans="2:4" customFormat="1">
      <c r="B86" s="320" t="s">
        <v>3648</v>
      </c>
      <c r="C86" s="321">
        <v>100</v>
      </c>
      <c r="D86" s="325" t="s">
        <v>3779</v>
      </c>
    </row>
    <row r="87" spans="2:4" customFormat="1">
      <c r="B87" s="320" t="s">
        <v>3648</v>
      </c>
      <c r="C87" s="321">
        <v>200</v>
      </c>
      <c r="D87" s="325" t="s">
        <v>3771</v>
      </c>
    </row>
    <row r="88" spans="2:4" customFormat="1">
      <c r="B88" s="320" t="s">
        <v>3648</v>
      </c>
      <c r="C88" s="321">
        <v>500</v>
      </c>
      <c r="D88" s="325" t="s">
        <v>3734</v>
      </c>
    </row>
    <row r="89" spans="2:4" customFormat="1">
      <c r="B89" s="320" t="s">
        <v>3648</v>
      </c>
      <c r="C89" s="321">
        <v>1000</v>
      </c>
      <c r="D89" s="325" t="s">
        <v>3760</v>
      </c>
    </row>
    <row r="90" spans="2:4" customFormat="1">
      <c r="B90" s="320" t="s">
        <v>3660</v>
      </c>
      <c r="C90" s="321">
        <v>0.72</v>
      </c>
      <c r="D90" s="325" t="s">
        <v>3780</v>
      </c>
    </row>
    <row r="91" spans="2:4" customFormat="1">
      <c r="B91" s="320" t="s">
        <v>3660</v>
      </c>
      <c r="C91" s="321">
        <v>50</v>
      </c>
      <c r="D91" s="325" t="s">
        <v>3781</v>
      </c>
    </row>
    <row r="92" spans="2:4" customFormat="1">
      <c r="B92" s="320" t="s">
        <v>3660</v>
      </c>
      <c r="C92" s="321">
        <v>100</v>
      </c>
      <c r="D92" s="325" t="s">
        <v>3782</v>
      </c>
    </row>
    <row r="93" spans="2:4" customFormat="1">
      <c r="B93" s="320" t="s">
        <v>3660</v>
      </c>
      <c r="C93" s="321">
        <v>100</v>
      </c>
      <c r="D93" s="325" t="s">
        <v>3783</v>
      </c>
    </row>
    <row r="94" spans="2:4" customFormat="1">
      <c r="B94" s="320" t="s">
        <v>3660</v>
      </c>
      <c r="C94" s="321">
        <v>200</v>
      </c>
      <c r="D94" s="325" t="s">
        <v>3784</v>
      </c>
    </row>
    <row r="95" spans="2:4" customFormat="1">
      <c r="B95" s="320" t="s">
        <v>3660</v>
      </c>
      <c r="C95" s="321">
        <v>300</v>
      </c>
      <c r="D95" s="325" t="s">
        <v>3771</v>
      </c>
    </row>
    <row r="96" spans="2:4" customFormat="1">
      <c r="B96" s="320" t="s">
        <v>3660</v>
      </c>
      <c r="C96" s="321">
        <v>300</v>
      </c>
      <c r="D96" s="325" t="s">
        <v>3785</v>
      </c>
    </row>
    <row r="97" spans="2:4" customFormat="1">
      <c r="B97" s="320" t="s">
        <v>3660</v>
      </c>
      <c r="C97" s="321">
        <v>500</v>
      </c>
      <c r="D97" s="325" t="s">
        <v>3786</v>
      </c>
    </row>
    <row r="98" spans="2:4" customFormat="1">
      <c r="B98" s="320" t="s">
        <v>3660</v>
      </c>
      <c r="C98" s="321">
        <v>500</v>
      </c>
      <c r="D98" s="325" t="s">
        <v>3758</v>
      </c>
    </row>
    <row r="99" spans="2:4" customFormat="1">
      <c r="B99" s="320" t="s">
        <v>3660</v>
      </c>
      <c r="C99" s="321">
        <v>500</v>
      </c>
      <c r="D99" s="325" t="s">
        <v>3787</v>
      </c>
    </row>
    <row r="100" spans="2:4" customFormat="1">
      <c r="B100" s="320" t="s">
        <v>3660</v>
      </c>
      <c r="C100" s="321">
        <v>721.05</v>
      </c>
      <c r="D100" s="325" t="s">
        <v>3788</v>
      </c>
    </row>
    <row r="101" spans="2:4" customFormat="1">
      <c r="B101" s="320" t="s">
        <v>3660</v>
      </c>
      <c r="C101" s="321">
        <v>1000</v>
      </c>
      <c r="D101" s="325" t="s">
        <v>3789</v>
      </c>
    </row>
    <row r="102" spans="2:4" customFormat="1">
      <c r="B102" s="320" t="s">
        <v>3660</v>
      </c>
      <c r="C102" s="321">
        <v>1000</v>
      </c>
      <c r="D102" s="325" t="s">
        <v>3790</v>
      </c>
    </row>
    <row r="103" spans="2:4" customFormat="1">
      <c r="B103" s="320" t="s">
        <v>3660</v>
      </c>
      <c r="C103" s="321">
        <v>1000</v>
      </c>
      <c r="D103" s="325" t="s">
        <v>3791</v>
      </c>
    </row>
    <row r="104" spans="2:4" customFormat="1">
      <c r="B104" s="320" t="s">
        <v>3666</v>
      </c>
      <c r="C104" s="321">
        <v>100</v>
      </c>
      <c r="D104" s="325" t="s">
        <v>3714</v>
      </c>
    </row>
    <row r="105" spans="2:4" customFormat="1">
      <c r="B105" s="320" t="s">
        <v>3666</v>
      </c>
      <c r="C105" s="321">
        <v>200</v>
      </c>
      <c r="D105" s="325" t="s">
        <v>3792</v>
      </c>
    </row>
    <row r="106" spans="2:4" customFormat="1">
      <c r="B106" s="320" t="s">
        <v>3666</v>
      </c>
      <c r="C106" s="321">
        <v>301.11</v>
      </c>
      <c r="D106" s="325" t="s">
        <v>3793</v>
      </c>
    </row>
    <row r="107" spans="2:4" customFormat="1">
      <c r="B107" s="320" t="s">
        <v>3666</v>
      </c>
      <c r="C107" s="321">
        <v>1000</v>
      </c>
      <c r="D107" s="325" t="s">
        <v>3794</v>
      </c>
    </row>
    <row r="108" spans="2:4" customFormat="1">
      <c r="B108" s="320" t="s">
        <v>3666</v>
      </c>
      <c r="C108" s="321">
        <v>7170</v>
      </c>
      <c r="D108" s="325" t="s">
        <v>3794</v>
      </c>
    </row>
    <row r="109" spans="2:4" customFormat="1">
      <c r="B109" s="320" t="s">
        <v>3666</v>
      </c>
      <c r="C109" s="321">
        <v>10000</v>
      </c>
      <c r="D109" s="325" t="s">
        <v>3795</v>
      </c>
    </row>
    <row r="110" spans="2:4" customFormat="1">
      <c r="B110" s="320" t="s">
        <v>3649</v>
      </c>
      <c r="C110" s="321">
        <v>300</v>
      </c>
      <c r="D110" s="325" t="s">
        <v>3796</v>
      </c>
    </row>
    <row r="111" spans="2:4" customFormat="1">
      <c r="B111" s="320" t="s">
        <v>3649</v>
      </c>
      <c r="C111" s="321">
        <v>500</v>
      </c>
      <c r="D111" s="325" t="s">
        <v>3797</v>
      </c>
    </row>
    <row r="112" spans="2:4" customFormat="1">
      <c r="B112" s="320" t="s">
        <v>3649</v>
      </c>
      <c r="C112" s="321">
        <v>2000</v>
      </c>
      <c r="D112" s="325" t="s">
        <v>3798</v>
      </c>
    </row>
    <row r="113" spans="2:4" customFormat="1">
      <c r="B113" s="320" t="s">
        <v>3645</v>
      </c>
      <c r="C113" s="321">
        <v>200</v>
      </c>
      <c r="D113" s="325" t="s">
        <v>3717</v>
      </c>
    </row>
    <row r="114" spans="2:4" customFormat="1">
      <c r="B114" s="320" t="s">
        <v>3645</v>
      </c>
      <c r="C114" s="321">
        <v>240</v>
      </c>
      <c r="D114" s="325" t="s">
        <v>3770</v>
      </c>
    </row>
    <row r="115" spans="2:4" customFormat="1">
      <c r="B115" s="320" t="s">
        <v>3645</v>
      </c>
      <c r="C115" s="321">
        <v>250</v>
      </c>
      <c r="D115" s="325" t="s">
        <v>3799</v>
      </c>
    </row>
    <row r="116" spans="2:4" customFormat="1">
      <c r="B116" s="320" t="s">
        <v>3645</v>
      </c>
      <c r="C116" s="321">
        <v>300</v>
      </c>
      <c r="D116" s="325" t="s">
        <v>3848</v>
      </c>
    </row>
    <row r="117" spans="2:4" customFormat="1">
      <c r="B117" s="320" t="s">
        <v>3645</v>
      </c>
      <c r="C117" s="321">
        <v>1000</v>
      </c>
      <c r="D117" s="325" t="s">
        <v>3800</v>
      </c>
    </row>
    <row r="118" spans="2:4" customFormat="1">
      <c r="B118" s="320" t="s">
        <v>3645</v>
      </c>
      <c r="C118" s="321">
        <v>2000</v>
      </c>
      <c r="D118" s="322" t="s">
        <v>3801</v>
      </c>
    </row>
    <row r="119" spans="2:4" customFormat="1">
      <c r="B119" s="320" t="s">
        <v>3667</v>
      </c>
      <c r="C119" s="321">
        <v>4.6399999999999997</v>
      </c>
      <c r="D119" s="325" t="s">
        <v>3849</v>
      </c>
    </row>
    <row r="120" spans="2:4" customFormat="1">
      <c r="B120" s="320" t="s">
        <v>3667</v>
      </c>
      <c r="C120" s="321">
        <v>100</v>
      </c>
      <c r="D120" s="325" t="s">
        <v>3802</v>
      </c>
    </row>
    <row r="121" spans="2:4" customFormat="1">
      <c r="B121" s="320" t="s">
        <v>3667</v>
      </c>
      <c r="C121" s="321">
        <v>100</v>
      </c>
      <c r="D121" s="325" t="s">
        <v>3803</v>
      </c>
    </row>
    <row r="122" spans="2:4" customFormat="1">
      <c r="B122" s="320" t="s">
        <v>3667</v>
      </c>
      <c r="C122" s="321">
        <v>200</v>
      </c>
      <c r="D122" s="325" t="s">
        <v>3804</v>
      </c>
    </row>
    <row r="123" spans="2:4" customFormat="1">
      <c r="B123" s="320" t="s">
        <v>3667</v>
      </c>
      <c r="C123" s="321">
        <v>400</v>
      </c>
      <c r="D123" s="325" t="s">
        <v>3771</v>
      </c>
    </row>
    <row r="124" spans="2:4" customFormat="1">
      <c r="B124" s="320" t="s">
        <v>3667</v>
      </c>
      <c r="C124" s="321">
        <v>500</v>
      </c>
      <c r="D124" s="325" t="s">
        <v>3805</v>
      </c>
    </row>
    <row r="125" spans="2:4" customFormat="1">
      <c r="B125" s="320" t="s">
        <v>3667</v>
      </c>
      <c r="C125" s="321">
        <v>500</v>
      </c>
      <c r="D125" s="325" t="s">
        <v>3806</v>
      </c>
    </row>
    <row r="126" spans="2:4" customFormat="1">
      <c r="B126" s="320" t="s">
        <v>3667</v>
      </c>
      <c r="C126" s="321">
        <v>500</v>
      </c>
      <c r="D126" s="325" t="s">
        <v>3807</v>
      </c>
    </row>
    <row r="127" spans="2:4" customFormat="1">
      <c r="B127" s="320" t="s">
        <v>3667</v>
      </c>
      <c r="C127" s="321">
        <v>500</v>
      </c>
      <c r="D127" s="325" t="s">
        <v>3808</v>
      </c>
    </row>
    <row r="128" spans="2:4" customFormat="1">
      <c r="B128" s="320" t="s">
        <v>3663</v>
      </c>
      <c r="C128" s="321">
        <v>100</v>
      </c>
      <c r="D128" s="325" t="s">
        <v>3809</v>
      </c>
    </row>
    <row r="129" spans="2:4" customFormat="1">
      <c r="B129" s="320" t="s">
        <v>3663</v>
      </c>
      <c r="C129" s="321">
        <v>100</v>
      </c>
      <c r="D129" s="325" t="s">
        <v>3810</v>
      </c>
    </row>
    <row r="130" spans="2:4" customFormat="1">
      <c r="B130" s="320" t="s">
        <v>3663</v>
      </c>
      <c r="C130" s="321">
        <v>100</v>
      </c>
      <c r="D130" s="325" t="s">
        <v>3811</v>
      </c>
    </row>
    <row r="131" spans="2:4" customFormat="1">
      <c r="B131" s="320" t="s">
        <v>3663</v>
      </c>
      <c r="C131" s="321">
        <v>100</v>
      </c>
      <c r="D131" s="325" t="s">
        <v>3812</v>
      </c>
    </row>
    <row r="132" spans="2:4" customFormat="1">
      <c r="B132" s="320" t="s">
        <v>3663</v>
      </c>
      <c r="C132" s="321">
        <v>200</v>
      </c>
      <c r="D132" s="325" t="s">
        <v>3813</v>
      </c>
    </row>
    <row r="133" spans="2:4" customFormat="1">
      <c r="B133" s="320" t="s">
        <v>3663</v>
      </c>
      <c r="C133" s="321">
        <v>200</v>
      </c>
      <c r="D133" s="325" t="s">
        <v>3814</v>
      </c>
    </row>
    <row r="134" spans="2:4" customFormat="1">
      <c r="B134" s="320" t="s">
        <v>3663</v>
      </c>
      <c r="C134" s="321">
        <v>250</v>
      </c>
      <c r="D134" s="325" t="s">
        <v>3815</v>
      </c>
    </row>
    <row r="135" spans="2:4" customFormat="1">
      <c r="B135" s="320" t="s">
        <v>3663</v>
      </c>
      <c r="C135" s="321">
        <v>300</v>
      </c>
      <c r="D135" s="325" t="s">
        <v>3816</v>
      </c>
    </row>
    <row r="136" spans="2:4" customFormat="1">
      <c r="B136" s="320" t="s">
        <v>3663</v>
      </c>
      <c r="C136" s="321">
        <v>300</v>
      </c>
      <c r="D136" s="325" t="s">
        <v>3817</v>
      </c>
    </row>
    <row r="137" spans="2:4" customFormat="1">
      <c r="B137" s="320" t="s">
        <v>3663</v>
      </c>
      <c r="C137" s="321">
        <v>500</v>
      </c>
      <c r="D137" s="325" t="s">
        <v>3818</v>
      </c>
    </row>
    <row r="138" spans="2:4" customFormat="1">
      <c r="B138" s="320" t="s">
        <v>3663</v>
      </c>
      <c r="C138" s="321">
        <v>600</v>
      </c>
      <c r="D138" s="325" t="s">
        <v>3759</v>
      </c>
    </row>
    <row r="139" spans="2:4" s="73" customFormat="1">
      <c r="B139" s="344" t="s">
        <v>3663</v>
      </c>
      <c r="C139" s="345">
        <v>600</v>
      </c>
      <c r="D139" s="346" t="s">
        <v>3723</v>
      </c>
    </row>
    <row r="140" spans="2:4" customFormat="1">
      <c r="B140" s="320" t="s">
        <v>3663</v>
      </c>
      <c r="C140" s="321">
        <v>700</v>
      </c>
      <c r="D140" s="325" t="s">
        <v>3819</v>
      </c>
    </row>
    <row r="141" spans="2:4" customFormat="1">
      <c r="B141" s="320" t="s">
        <v>3663</v>
      </c>
      <c r="C141" s="321">
        <v>1000</v>
      </c>
      <c r="D141" s="325" t="s">
        <v>3820</v>
      </c>
    </row>
    <row r="142" spans="2:4" customFormat="1">
      <c r="B142" s="320" t="s">
        <v>3663</v>
      </c>
      <c r="C142" s="321">
        <v>1000</v>
      </c>
      <c r="D142" s="325" t="s">
        <v>3821</v>
      </c>
    </row>
    <row r="143" spans="2:4" customFormat="1">
      <c r="B143" s="320" t="s">
        <v>3663</v>
      </c>
      <c r="C143" s="321">
        <v>1000</v>
      </c>
      <c r="D143" s="325" t="s">
        <v>3822</v>
      </c>
    </row>
    <row r="144" spans="2:4" customFormat="1">
      <c r="B144" s="320" t="s">
        <v>3663</v>
      </c>
      <c r="C144" s="321">
        <v>1500</v>
      </c>
      <c r="D144" s="325" t="s">
        <v>3823</v>
      </c>
    </row>
    <row r="145" spans="2:4" customFormat="1">
      <c r="B145" s="320" t="s">
        <v>3663</v>
      </c>
      <c r="C145" s="321">
        <v>3000</v>
      </c>
      <c r="D145" s="325" t="s">
        <v>3849</v>
      </c>
    </row>
    <row r="146" spans="2:4" customFormat="1">
      <c r="B146" s="320" t="s">
        <v>3663</v>
      </c>
      <c r="C146" s="321">
        <v>9855.7099999999991</v>
      </c>
      <c r="D146" s="325" t="s">
        <v>3824</v>
      </c>
    </row>
    <row r="147" spans="2:4" customFormat="1">
      <c r="B147" s="320" t="s">
        <v>3663</v>
      </c>
      <c r="C147" s="321">
        <v>10000</v>
      </c>
      <c r="D147" s="325" t="s">
        <v>3825</v>
      </c>
    </row>
    <row r="148" spans="2:4" customFormat="1">
      <c r="B148" s="320" t="s">
        <v>3658</v>
      </c>
      <c r="C148" s="321">
        <v>100</v>
      </c>
      <c r="D148" s="325" t="s">
        <v>3826</v>
      </c>
    </row>
    <row r="149" spans="2:4" customFormat="1">
      <c r="B149" s="320" t="s">
        <v>3658</v>
      </c>
      <c r="C149" s="321">
        <v>135</v>
      </c>
      <c r="D149" s="325" t="s">
        <v>3827</v>
      </c>
    </row>
    <row r="150" spans="2:4" customFormat="1">
      <c r="B150" s="320" t="s">
        <v>3658</v>
      </c>
      <c r="C150" s="321">
        <v>200</v>
      </c>
      <c r="D150" s="325" t="s">
        <v>3828</v>
      </c>
    </row>
    <row r="151" spans="2:4" customFormat="1">
      <c r="B151" s="320" t="s">
        <v>3658</v>
      </c>
      <c r="C151" s="321">
        <v>1500</v>
      </c>
      <c r="D151" s="325" t="s">
        <v>3829</v>
      </c>
    </row>
    <row r="152" spans="2:4" customFormat="1">
      <c r="B152" s="320" t="s">
        <v>3659</v>
      </c>
      <c r="C152" s="321">
        <v>250</v>
      </c>
      <c r="D152" s="325" t="s">
        <v>3830</v>
      </c>
    </row>
    <row r="153" spans="2:4" s="73" customFormat="1">
      <c r="B153" s="344" t="s">
        <v>3659</v>
      </c>
      <c r="C153" s="345">
        <v>300</v>
      </c>
      <c r="D153" s="346" t="s">
        <v>3831</v>
      </c>
    </row>
    <row r="154" spans="2:4" s="73" customFormat="1">
      <c r="B154" s="344" t="s">
        <v>3671</v>
      </c>
      <c r="C154" s="345">
        <v>100</v>
      </c>
      <c r="D154" s="346" t="s">
        <v>3832</v>
      </c>
    </row>
    <row r="155" spans="2:4" s="73" customFormat="1">
      <c r="B155" s="344" t="s">
        <v>3671</v>
      </c>
      <c r="C155" s="345">
        <v>100</v>
      </c>
      <c r="D155" s="346" t="s">
        <v>3714</v>
      </c>
    </row>
    <row r="156" spans="2:4" s="73" customFormat="1">
      <c r="B156" s="344" t="s">
        <v>3671</v>
      </c>
      <c r="C156" s="345">
        <v>200</v>
      </c>
      <c r="D156" s="346" t="s">
        <v>3833</v>
      </c>
    </row>
    <row r="157" spans="2:4" s="73" customFormat="1">
      <c r="B157" s="344" t="s">
        <v>3671</v>
      </c>
      <c r="C157" s="345">
        <v>600</v>
      </c>
      <c r="D157" s="346" t="s">
        <v>3834</v>
      </c>
    </row>
    <row r="158" spans="2:4" s="73" customFormat="1">
      <c r="B158" s="344" t="s">
        <v>3671</v>
      </c>
      <c r="C158" s="345">
        <v>1000</v>
      </c>
      <c r="D158" s="346" t="s">
        <v>3835</v>
      </c>
    </row>
    <row r="159" spans="2:4" s="73" customFormat="1">
      <c r="B159" s="344" t="s">
        <v>3674</v>
      </c>
      <c r="C159" s="345">
        <v>100</v>
      </c>
      <c r="D159" s="346" t="s">
        <v>3836</v>
      </c>
    </row>
    <row r="160" spans="2:4" s="73" customFormat="1">
      <c r="B160" s="344" t="s">
        <v>3674</v>
      </c>
      <c r="C160" s="345">
        <v>200</v>
      </c>
      <c r="D160" s="346" t="s">
        <v>3738</v>
      </c>
    </row>
    <row r="161" spans="2:4" s="73" customFormat="1">
      <c r="B161" s="344" t="s">
        <v>3674</v>
      </c>
      <c r="C161" s="345">
        <v>1000</v>
      </c>
      <c r="D161" s="346" t="s">
        <v>3724</v>
      </c>
    </row>
    <row r="162" spans="2:4" s="73" customFormat="1">
      <c r="B162" s="344" t="s">
        <v>3674</v>
      </c>
      <c r="C162" s="345">
        <v>2000</v>
      </c>
      <c r="D162" s="346" t="s">
        <v>3837</v>
      </c>
    </row>
    <row r="163" spans="2:4" s="73" customFormat="1">
      <c r="B163" s="344" t="s">
        <v>3656</v>
      </c>
      <c r="C163" s="345">
        <v>9.9</v>
      </c>
      <c r="D163" s="346" t="s">
        <v>3838</v>
      </c>
    </row>
    <row r="164" spans="2:4" s="73" customFormat="1">
      <c r="B164" s="344" t="s">
        <v>3656</v>
      </c>
      <c r="C164" s="345">
        <v>100</v>
      </c>
      <c r="D164" s="346" t="s">
        <v>3714</v>
      </c>
    </row>
    <row r="165" spans="2:4" s="73" customFormat="1">
      <c r="B165" s="344" t="s">
        <v>3656</v>
      </c>
      <c r="C165" s="345">
        <v>100</v>
      </c>
      <c r="D165" s="346" t="s">
        <v>3839</v>
      </c>
    </row>
    <row r="166" spans="2:4" s="73" customFormat="1">
      <c r="B166" s="344" t="s">
        <v>3656</v>
      </c>
      <c r="C166" s="345">
        <v>178</v>
      </c>
      <c r="D166" s="346" t="s">
        <v>3840</v>
      </c>
    </row>
    <row r="167" spans="2:4" customFormat="1">
      <c r="B167" s="320" t="s">
        <v>3656</v>
      </c>
      <c r="C167" s="321">
        <v>200</v>
      </c>
      <c r="D167" s="325" t="s">
        <v>3716</v>
      </c>
    </row>
    <row r="168" spans="2:4" customFormat="1">
      <c r="B168" s="320" t="s">
        <v>3656</v>
      </c>
      <c r="C168" s="321">
        <v>300</v>
      </c>
      <c r="D168" s="325" t="s">
        <v>3849</v>
      </c>
    </row>
    <row r="169" spans="2:4" customFormat="1">
      <c r="B169" s="320" t="s">
        <v>3656</v>
      </c>
      <c r="C169" s="321">
        <v>450</v>
      </c>
      <c r="D169" s="325" t="s">
        <v>3841</v>
      </c>
    </row>
    <row r="170" spans="2:4" customFormat="1">
      <c r="B170" s="320" t="s">
        <v>3656</v>
      </c>
      <c r="C170" s="321">
        <v>500</v>
      </c>
      <c r="D170" s="325" t="s">
        <v>3842</v>
      </c>
    </row>
    <row r="171" spans="2:4" customFormat="1">
      <c r="B171" s="320" t="s">
        <v>3656</v>
      </c>
      <c r="C171" s="321">
        <v>500</v>
      </c>
      <c r="D171" s="325" t="s">
        <v>3843</v>
      </c>
    </row>
    <row r="172" spans="2:4" customFormat="1">
      <c r="B172" s="320" t="s">
        <v>3656</v>
      </c>
      <c r="C172" s="321">
        <v>1000</v>
      </c>
      <c r="D172" s="325" t="s">
        <v>3844</v>
      </c>
    </row>
    <row r="173" spans="2:4" customFormat="1">
      <c r="B173" s="320" t="s">
        <v>3656</v>
      </c>
      <c r="C173" s="321">
        <v>1000</v>
      </c>
      <c r="D173" s="325" t="s">
        <v>3845</v>
      </c>
    </row>
    <row r="174" spans="2:4" customFormat="1">
      <c r="B174" s="320" t="s">
        <v>3656</v>
      </c>
      <c r="C174" s="321">
        <v>2000</v>
      </c>
      <c r="D174" s="325" t="s">
        <v>3846</v>
      </c>
    </row>
    <row r="175" spans="2:4" customFormat="1">
      <c r="B175" s="320" t="s">
        <v>3656</v>
      </c>
      <c r="C175" s="321">
        <v>5000</v>
      </c>
      <c r="D175" s="325" t="s">
        <v>3847</v>
      </c>
    </row>
    <row r="176" spans="2:4" customFormat="1">
      <c r="B176" s="320" t="s">
        <v>3656</v>
      </c>
      <c r="C176" s="321">
        <v>15000</v>
      </c>
      <c r="D176" s="325" t="s">
        <v>3726</v>
      </c>
    </row>
    <row r="177" spans="2:4" s="1" customFormat="1" ht="12.75">
      <c r="B177" s="310" t="s">
        <v>31</v>
      </c>
      <c r="C177" s="327">
        <f>SUM(C6:C176)</f>
        <v>183790.24</v>
      </c>
      <c r="D177" s="311"/>
    </row>
    <row r="178" spans="2:4" s="1" customFormat="1" ht="12.75">
      <c r="B178" s="302" t="s">
        <v>224</v>
      </c>
      <c r="C178" s="328">
        <v>2150</v>
      </c>
      <c r="D178" s="246"/>
    </row>
    <row r="179" spans="2:4">
      <c r="B179" s="305"/>
      <c r="C179" s="307"/>
      <c r="D179" s="303"/>
    </row>
    <row r="180" spans="2:4">
      <c r="B180" s="305"/>
      <c r="C180" s="307"/>
      <c r="D180" s="303"/>
    </row>
    <row r="181" spans="2:4">
      <c r="B181" s="305"/>
      <c r="C181" s="307"/>
      <c r="D181" s="303"/>
    </row>
    <row r="182" spans="2:4">
      <c r="B182" s="305"/>
      <c r="C182" s="307"/>
      <c r="D182" s="303"/>
    </row>
    <row r="183" spans="2:4">
      <c r="B183" s="305"/>
      <c r="C183" s="307"/>
      <c r="D183" s="303"/>
    </row>
    <row r="184" spans="2:4">
      <c r="B184" s="305"/>
      <c r="C184" s="307"/>
      <c r="D184" s="303"/>
    </row>
    <row r="185" spans="2:4">
      <c r="B185" s="305"/>
      <c r="C185" s="307"/>
      <c r="D185" s="303"/>
    </row>
    <row r="186" spans="2:4">
      <c r="B186" s="305"/>
      <c r="C186" s="307"/>
      <c r="D186" s="303"/>
    </row>
    <row r="187" spans="2:4">
      <c r="B187" s="305"/>
      <c r="C187" s="307"/>
      <c r="D187" s="303"/>
    </row>
    <row r="188" spans="2:4">
      <c r="B188" s="305"/>
      <c r="C188" s="307"/>
      <c r="D188" s="303"/>
    </row>
    <row r="189" spans="2:4">
      <c r="B189" s="305"/>
      <c r="C189" s="307"/>
      <c r="D189" s="303"/>
    </row>
    <row r="190" spans="2:4">
      <c r="B190" s="305"/>
      <c r="C190" s="307"/>
      <c r="D190" s="306"/>
    </row>
    <row r="191" spans="2:4">
      <c r="B191" s="305"/>
      <c r="C191" s="307"/>
      <c r="D191" s="306"/>
    </row>
    <row r="192" spans="2:4">
      <c r="B192" s="305"/>
      <c r="C192" s="307"/>
      <c r="D192" s="306"/>
    </row>
    <row r="193" spans="2:4">
      <c r="B193" s="305"/>
      <c r="C193" s="307"/>
      <c r="D193" s="306"/>
    </row>
    <row r="194" spans="2:4">
      <c r="B194" s="305"/>
      <c r="C194" s="307"/>
      <c r="D194" s="306"/>
    </row>
    <row r="195" spans="2:4">
      <c r="B195" s="305"/>
      <c r="C195" s="307"/>
      <c r="D195" s="306"/>
    </row>
    <row r="196" spans="2:4">
      <c r="B196" s="305"/>
      <c r="C196" s="307"/>
      <c r="D196" s="306"/>
    </row>
    <row r="197" spans="2:4">
      <c r="B197" s="305"/>
      <c r="C197" s="307"/>
      <c r="D197" s="306"/>
    </row>
    <row r="198" spans="2:4">
      <c r="B198" s="305"/>
      <c r="C198" s="307"/>
      <c r="D198" s="306"/>
    </row>
    <row r="199" spans="2:4">
      <c r="B199" s="305"/>
      <c r="C199" s="307"/>
      <c r="D199" s="306"/>
    </row>
    <row r="200" spans="2:4">
      <c r="B200" s="305"/>
      <c r="C200" s="307"/>
      <c r="D200" s="306"/>
    </row>
    <row r="201" spans="2:4">
      <c r="B201" s="305"/>
      <c r="C201" s="307"/>
      <c r="D201" s="306"/>
    </row>
    <row r="202" spans="2:4">
      <c r="B202" s="305"/>
      <c r="C202" s="307"/>
      <c r="D202" s="306"/>
    </row>
    <row r="203" spans="2:4">
      <c r="B203" s="305"/>
      <c r="C203" s="307"/>
      <c r="D203" s="306"/>
    </row>
    <row r="204" spans="2:4">
      <c r="B204" s="305"/>
      <c r="C204" s="307"/>
      <c r="D204" s="306"/>
    </row>
    <row r="205" spans="2:4">
      <c r="B205" s="305"/>
      <c r="C205" s="307"/>
      <c r="D205" s="306"/>
    </row>
    <row r="206" spans="2:4">
      <c r="B206" s="305"/>
      <c r="C206" s="307"/>
      <c r="D206" s="306"/>
    </row>
    <row r="207" spans="2:4">
      <c r="B207" s="305"/>
      <c r="C207" s="307"/>
      <c r="D207" s="306"/>
    </row>
    <row r="208" spans="2:4">
      <c r="B208" s="305"/>
      <c r="C208" s="307"/>
      <c r="D208" s="306"/>
    </row>
    <row r="209" spans="2:4">
      <c r="B209" s="305"/>
      <c r="C209" s="307"/>
      <c r="D209" s="306"/>
    </row>
    <row r="210" spans="2:4">
      <c r="B210" s="305"/>
      <c r="C210" s="307"/>
      <c r="D210" s="306"/>
    </row>
    <row r="211" spans="2:4">
      <c r="B211" s="305"/>
      <c r="C211" s="307"/>
      <c r="D211" s="306"/>
    </row>
    <row r="212" spans="2:4">
      <c r="B212" s="305"/>
      <c r="C212" s="307"/>
      <c r="D212" s="306"/>
    </row>
    <row r="213" spans="2:4">
      <c r="B213" s="305"/>
      <c r="C213" s="307"/>
      <c r="D213" s="306"/>
    </row>
    <row r="214" spans="2:4">
      <c r="B214" s="305"/>
      <c r="C214" s="307"/>
      <c r="D214" s="306"/>
    </row>
    <row r="215" spans="2:4">
      <c r="B215" s="305"/>
      <c r="C215" s="307"/>
      <c r="D215" s="306"/>
    </row>
    <row r="216" spans="2:4">
      <c r="B216" s="305"/>
      <c r="C216" s="307"/>
      <c r="D216" s="306"/>
    </row>
    <row r="217" spans="2:4">
      <c r="B217" s="305"/>
      <c r="C217" s="307"/>
      <c r="D217" s="306"/>
    </row>
    <row r="218" spans="2:4">
      <c r="B218" s="305"/>
      <c r="C218" s="307"/>
      <c r="D218" s="306"/>
    </row>
    <row r="219" spans="2:4">
      <c r="B219" s="305"/>
      <c r="C219" s="307"/>
      <c r="D219" s="306"/>
    </row>
    <row r="220" spans="2:4">
      <c r="B220" s="305"/>
      <c r="C220" s="307"/>
      <c r="D220" s="306"/>
    </row>
    <row r="221" spans="2:4">
      <c r="B221" s="305"/>
      <c r="C221" s="307"/>
      <c r="D221" s="306"/>
    </row>
    <row r="222" spans="2:4">
      <c r="B222" s="305"/>
      <c r="C222" s="307"/>
      <c r="D222" s="306"/>
    </row>
    <row r="223" spans="2:4">
      <c r="B223" s="305"/>
      <c r="C223" s="307"/>
      <c r="D223" s="306"/>
    </row>
    <row r="224" spans="2:4">
      <c r="B224" s="305"/>
      <c r="C224" s="307"/>
      <c r="D224" s="306"/>
    </row>
    <row r="225" spans="2:4">
      <c r="B225" s="305"/>
      <c r="C225" s="307"/>
      <c r="D225" s="306"/>
    </row>
    <row r="226" spans="2:4">
      <c r="B226" s="305"/>
      <c r="C226" s="307"/>
      <c r="D226" s="306"/>
    </row>
    <row r="227" spans="2:4">
      <c r="B227" s="305"/>
      <c r="C227" s="307"/>
      <c r="D227" s="306"/>
    </row>
    <row r="228" spans="2:4">
      <c r="B228" s="305"/>
      <c r="C228" s="307"/>
      <c r="D228" s="306"/>
    </row>
    <row r="229" spans="2:4">
      <c r="B229" s="305"/>
      <c r="C229" s="307"/>
      <c r="D229" s="306"/>
    </row>
    <row r="230" spans="2:4">
      <c r="B230" s="305"/>
      <c r="C230" s="307"/>
      <c r="D230" s="306"/>
    </row>
    <row r="231" spans="2:4">
      <c r="B231" s="305"/>
      <c r="C231" s="307"/>
      <c r="D231" s="306"/>
    </row>
    <row r="232" spans="2:4">
      <c r="B232" s="305"/>
      <c r="C232" s="307"/>
      <c r="D232" s="306"/>
    </row>
    <row r="233" spans="2:4">
      <c r="B233" s="305"/>
      <c r="C233" s="307"/>
      <c r="D233" s="306"/>
    </row>
    <row r="234" spans="2:4">
      <c r="B234" s="305"/>
      <c r="C234" s="307"/>
      <c r="D234" s="306"/>
    </row>
    <row r="235" spans="2:4">
      <c r="B235" s="305"/>
      <c r="C235" s="307"/>
      <c r="D235" s="306"/>
    </row>
    <row r="236" spans="2:4">
      <c r="B236" s="305"/>
      <c r="C236" s="307"/>
      <c r="D236" s="306"/>
    </row>
    <row r="237" spans="2:4">
      <c r="B237" s="305"/>
      <c r="C237" s="307"/>
      <c r="D237" s="306"/>
    </row>
    <row r="238" spans="2:4">
      <c r="B238" s="305"/>
      <c r="C238" s="307"/>
      <c r="D238" s="306"/>
    </row>
    <row r="239" spans="2:4">
      <c r="B239" s="305"/>
      <c r="C239" s="307"/>
      <c r="D239" s="306"/>
    </row>
    <row r="240" spans="2:4">
      <c r="B240" s="305"/>
      <c r="C240" s="307"/>
      <c r="D240" s="306"/>
    </row>
    <row r="241" spans="2:4">
      <c r="B241" s="305"/>
      <c r="C241" s="307"/>
      <c r="D241" s="306"/>
    </row>
    <row r="242" spans="2:4">
      <c r="B242" s="305"/>
      <c r="C242" s="307"/>
      <c r="D242" s="306"/>
    </row>
    <row r="243" spans="2:4">
      <c r="B243" s="305"/>
      <c r="C243" s="307"/>
      <c r="D243" s="306"/>
    </row>
    <row r="244" spans="2:4">
      <c r="B244" s="305"/>
      <c r="C244" s="307"/>
      <c r="D244" s="306"/>
    </row>
    <row r="245" spans="2:4">
      <c r="B245" s="305"/>
      <c r="C245" s="307"/>
      <c r="D245" s="306"/>
    </row>
    <row r="246" spans="2:4">
      <c r="B246" s="305"/>
      <c r="C246" s="307"/>
      <c r="D246" s="306"/>
    </row>
    <row r="247" spans="2:4">
      <c r="B247" s="305"/>
      <c r="C247" s="307"/>
      <c r="D247" s="306"/>
    </row>
    <row r="248" spans="2:4">
      <c r="B248" s="305"/>
      <c r="C248" s="307"/>
      <c r="D248" s="306"/>
    </row>
    <row r="249" spans="2:4">
      <c r="B249" s="305"/>
      <c r="C249" s="307"/>
      <c r="D249" s="306"/>
    </row>
    <row r="250" spans="2:4">
      <c r="B250" s="305"/>
      <c r="C250" s="307"/>
      <c r="D250" s="306"/>
    </row>
    <row r="251" spans="2:4">
      <c r="B251" s="305"/>
      <c r="C251" s="307"/>
      <c r="D251" s="306"/>
    </row>
    <row r="252" spans="2:4">
      <c r="B252" s="305"/>
      <c r="C252" s="307"/>
      <c r="D252" s="306"/>
    </row>
    <row r="253" spans="2:4">
      <c r="B253" s="305"/>
      <c r="C253" s="307"/>
      <c r="D253" s="306"/>
    </row>
    <row r="254" spans="2:4">
      <c r="B254" s="305"/>
      <c r="C254" s="307"/>
      <c r="D254" s="306"/>
    </row>
    <row r="255" spans="2:4">
      <c r="B255" s="305"/>
      <c r="C255" s="307"/>
      <c r="D255" s="306"/>
    </row>
    <row r="256" spans="2:4">
      <c r="B256" s="305"/>
      <c r="C256" s="307"/>
      <c r="D256" s="306"/>
    </row>
    <row r="257" spans="2:4">
      <c r="B257" s="305"/>
      <c r="C257" s="307"/>
      <c r="D257" s="306"/>
    </row>
    <row r="258" spans="2:4">
      <c r="B258" s="305"/>
      <c r="C258" s="307"/>
      <c r="D258" s="306"/>
    </row>
    <row r="259" spans="2:4">
      <c r="B259" s="305"/>
      <c r="C259" s="307"/>
      <c r="D259" s="306"/>
    </row>
    <row r="260" spans="2:4">
      <c r="B260" s="305"/>
      <c r="C260" s="307"/>
      <c r="D260" s="306"/>
    </row>
    <row r="261" spans="2:4">
      <c r="B261" s="305"/>
      <c r="C261" s="307"/>
      <c r="D261" s="306"/>
    </row>
    <row r="262" spans="2:4">
      <c r="B262" s="305"/>
      <c r="C262" s="307"/>
      <c r="D262" s="306"/>
    </row>
    <row r="263" spans="2:4">
      <c r="B263" s="305"/>
      <c r="C263" s="307"/>
      <c r="D263" s="306"/>
    </row>
    <row r="264" spans="2:4">
      <c r="B264" s="305"/>
      <c r="C264" s="307"/>
      <c r="D264" s="306"/>
    </row>
    <row r="265" spans="2:4">
      <c r="B265" s="305"/>
      <c r="C265" s="307"/>
      <c r="D265" s="306"/>
    </row>
    <row r="266" spans="2:4">
      <c r="B266" s="305"/>
      <c r="C266" s="307"/>
      <c r="D266" s="306"/>
    </row>
    <row r="267" spans="2:4">
      <c r="B267" s="305"/>
      <c r="C267" s="307"/>
      <c r="D267" s="306"/>
    </row>
    <row r="268" spans="2:4">
      <c r="B268" s="305"/>
      <c r="C268" s="307"/>
      <c r="D268" s="306"/>
    </row>
    <row r="269" spans="2:4">
      <c r="B269" s="305"/>
      <c r="C269" s="307"/>
      <c r="D269" s="306"/>
    </row>
    <row r="270" spans="2:4">
      <c r="B270" s="305"/>
      <c r="C270" s="307"/>
      <c r="D270" s="306"/>
    </row>
    <row r="271" spans="2:4">
      <c r="B271" s="305"/>
      <c r="C271" s="307"/>
      <c r="D271" s="306"/>
    </row>
    <row r="272" spans="2:4">
      <c r="B272" s="305"/>
      <c r="C272" s="307"/>
      <c r="D272" s="306"/>
    </row>
    <row r="273" spans="2:4">
      <c r="B273" s="305"/>
      <c r="C273" s="307"/>
      <c r="D273" s="306"/>
    </row>
    <row r="274" spans="2:4">
      <c r="B274" s="305"/>
      <c r="C274" s="307"/>
      <c r="D274" s="306"/>
    </row>
    <row r="275" spans="2:4">
      <c r="B275" s="305"/>
      <c r="C275" s="307"/>
      <c r="D275" s="306"/>
    </row>
    <row r="276" spans="2:4">
      <c r="B276" s="305"/>
      <c r="C276" s="307"/>
      <c r="D276" s="306"/>
    </row>
    <row r="277" spans="2:4">
      <c r="B277" s="305"/>
      <c r="C277" s="307"/>
      <c r="D277" s="306"/>
    </row>
    <row r="278" spans="2:4">
      <c r="B278" s="305"/>
      <c r="C278" s="307"/>
      <c r="D278" s="306"/>
    </row>
    <row r="279" spans="2:4">
      <c r="B279" s="305"/>
      <c r="C279" s="307"/>
      <c r="D279" s="306"/>
    </row>
    <row r="280" spans="2:4">
      <c r="B280" s="305"/>
      <c r="C280" s="307"/>
      <c r="D280" s="306"/>
    </row>
    <row r="281" spans="2:4">
      <c r="B281" s="305"/>
      <c r="C281" s="307"/>
      <c r="D281" s="306"/>
    </row>
    <row r="282" spans="2:4">
      <c r="B282" s="305"/>
      <c r="C282" s="307"/>
      <c r="D282" s="306"/>
    </row>
    <row r="283" spans="2:4">
      <c r="B283" s="305"/>
      <c r="C283" s="307"/>
      <c r="D283" s="306"/>
    </row>
    <row r="284" spans="2:4">
      <c r="B284" s="305"/>
      <c r="C284" s="307"/>
      <c r="D284" s="306"/>
    </row>
    <row r="285" spans="2:4">
      <c r="B285" s="305"/>
      <c r="C285" s="307"/>
      <c r="D285" s="306"/>
    </row>
    <row r="286" spans="2:4">
      <c r="B286" s="305"/>
      <c r="C286" s="307"/>
      <c r="D286" s="306"/>
    </row>
    <row r="287" spans="2:4">
      <c r="B287" s="305"/>
      <c r="C287" s="307"/>
      <c r="D287" s="306"/>
    </row>
    <row r="288" spans="2:4">
      <c r="B288" s="305"/>
      <c r="C288" s="307"/>
      <c r="D288" s="306"/>
    </row>
    <row r="289" spans="2:4">
      <c r="B289" s="305"/>
      <c r="C289" s="307"/>
      <c r="D289" s="306"/>
    </row>
    <row r="290" spans="2:4">
      <c r="B290" s="305"/>
      <c r="C290" s="307"/>
      <c r="D290" s="306"/>
    </row>
    <row r="291" spans="2:4">
      <c r="B291" s="305"/>
      <c r="C291" s="307"/>
      <c r="D291" s="306"/>
    </row>
    <row r="292" spans="2:4">
      <c r="B292" s="305"/>
      <c r="C292" s="307"/>
      <c r="D292" s="306"/>
    </row>
    <row r="293" spans="2:4">
      <c r="B293" s="305"/>
      <c r="C293" s="307"/>
      <c r="D293" s="306"/>
    </row>
    <row r="294" spans="2:4">
      <c r="B294" s="305"/>
      <c r="C294" s="307"/>
      <c r="D294" s="306"/>
    </row>
    <row r="295" spans="2:4">
      <c r="B295" s="305"/>
      <c r="C295" s="307"/>
      <c r="D295" s="306"/>
    </row>
    <row r="296" spans="2:4">
      <c r="B296" s="305"/>
      <c r="C296" s="307"/>
      <c r="D296" s="306"/>
    </row>
    <row r="297" spans="2:4">
      <c r="B297" s="305"/>
      <c r="C297" s="307"/>
      <c r="D297" s="306"/>
    </row>
    <row r="298" spans="2:4">
      <c r="B298" s="305"/>
      <c r="C298" s="307"/>
      <c r="D298" s="306"/>
    </row>
    <row r="299" spans="2:4">
      <c r="B299" s="305"/>
      <c r="C299" s="307"/>
      <c r="D299" s="306"/>
    </row>
    <row r="300" spans="2:4">
      <c r="B300" s="305"/>
      <c r="C300" s="307"/>
      <c r="D300" s="306"/>
    </row>
    <row r="301" spans="2:4">
      <c r="B301" s="305"/>
      <c r="C301" s="307"/>
      <c r="D301" s="306"/>
    </row>
    <row r="302" spans="2:4">
      <c r="B302" s="305"/>
      <c r="C302" s="307"/>
      <c r="D302" s="306"/>
    </row>
    <row r="303" spans="2:4">
      <c r="B303" s="305"/>
      <c r="C303" s="307"/>
      <c r="D303" s="306"/>
    </row>
    <row r="304" spans="2:4">
      <c r="B304" s="305"/>
      <c r="C304" s="307"/>
      <c r="D304" s="306"/>
    </row>
    <row r="305" spans="2:4">
      <c r="B305" s="305"/>
      <c r="C305" s="307"/>
      <c r="D305" s="306"/>
    </row>
    <row r="306" spans="2:4">
      <c r="B306" s="305"/>
      <c r="C306" s="307"/>
      <c r="D306" s="306"/>
    </row>
    <row r="307" spans="2:4">
      <c r="B307" s="305"/>
      <c r="C307" s="307"/>
      <c r="D307" s="306"/>
    </row>
    <row r="308" spans="2:4">
      <c r="B308" s="305"/>
      <c r="C308" s="307"/>
      <c r="D308" s="306"/>
    </row>
    <row r="309" spans="2:4">
      <c r="B309" s="305"/>
      <c r="C309" s="307"/>
      <c r="D309" s="306"/>
    </row>
    <row r="310" spans="2:4">
      <c r="B310" s="305"/>
      <c r="C310" s="307"/>
      <c r="D310" s="306"/>
    </row>
    <row r="311" spans="2:4">
      <c r="B311" s="305"/>
      <c r="C311" s="307"/>
      <c r="D311" s="306"/>
    </row>
    <row r="312" spans="2:4">
      <c r="B312" s="305"/>
      <c r="C312" s="307"/>
      <c r="D312" s="306"/>
    </row>
    <row r="313" spans="2:4">
      <c r="B313" s="305"/>
      <c r="C313" s="307"/>
      <c r="D313" s="306"/>
    </row>
    <row r="314" spans="2:4">
      <c r="B314" s="305"/>
      <c r="C314" s="307"/>
      <c r="D314" s="306"/>
    </row>
    <row r="315" spans="2:4">
      <c r="B315" s="305"/>
      <c r="C315" s="307"/>
      <c r="D315" s="306"/>
    </row>
    <row r="316" spans="2:4">
      <c r="B316" s="305"/>
      <c r="C316" s="307"/>
      <c r="D316" s="306"/>
    </row>
    <row r="317" spans="2:4">
      <c r="B317" s="305"/>
      <c r="C317" s="307"/>
      <c r="D317" s="306"/>
    </row>
    <row r="318" spans="2:4">
      <c r="B318" s="305"/>
      <c r="C318" s="307"/>
      <c r="D318" s="306"/>
    </row>
    <row r="319" spans="2:4">
      <c r="B319" s="305"/>
      <c r="C319" s="307"/>
      <c r="D319" s="306"/>
    </row>
    <row r="320" spans="2:4">
      <c r="B320" s="305"/>
      <c r="C320" s="307"/>
      <c r="D320" s="306"/>
    </row>
    <row r="321" spans="2:4">
      <c r="B321" s="305"/>
      <c r="C321" s="307"/>
      <c r="D321" s="306"/>
    </row>
    <row r="322" spans="2:4">
      <c r="B322" s="305"/>
      <c r="C322" s="307"/>
      <c r="D322" s="306"/>
    </row>
    <row r="323" spans="2:4">
      <c r="B323" s="305"/>
      <c r="C323" s="307"/>
      <c r="D323" s="306"/>
    </row>
    <row r="324" spans="2:4">
      <c r="B324" s="305"/>
      <c r="C324" s="307"/>
      <c r="D324" s="306"/>
    </row>
    <row r="325" spans="2:4">
      <c r="B325" s="305"/>
      <c r="C325" s="307"/>
      <c r="D325" s="306"/>
    </row>
    <row r="326" spans="2:4">
      <c r="B326" s="305"/>
      <c r="C326" s="307"/>
      <c r="D326" s="306"/>
    </row>
    <row r="327" spans="2:4">
      <c r="B327" s="305"/>
      <c r="C327" s="307"/>
      <c r="D327" s="306"/>
    </row>
    <row r="328" spans="2:4">
      <c r="B328" s="305"/>
      <c r="C328" s="307"/>
      <c r="D328" s="306"/>
    </row>
    <row r="329" spans="2:4">
      <c r="B329" s="305"/>
      <c r="C329" s="307"/>
      <c r="D329" s="306"/>
    </row>
    <row r="330" spans="2:4">
      <c r="B330" s="305"/>
      <c r="C330" s="307"/>
      <c r="D330" s="306"/>
    </row>
    <row r="331" spans="2:4">
      <c r="B331" s="305"/>
      <c r="C331" s="307"/>
      <c r="D331" s="306"/>
    </row>
    <row r="332" spans="2:4">
      <c r="B332" s="305"/>
      <c r="C332" s="307"/>
      <c r="D332" s="306"/>
    </row>
    <row r="333" spans="2:4">
      <c r="B333" s="305"/>
      <c r="C333" s="307"/>
      <c r="D333" s="306"/>
    </row>
    <row r="334" spans="2:4">
      <c r="B334" s="305"/>
      <c r="C334" s="307"/>
      <c r="D334" s="306"/>
    </row>
    <row r="335" spans="2:4">
      <c r="B335" s="305"/>
      <c r="C335" s="307"/>
      <c r="D335" s="306"/>
    </row>
    <row r="336" spans="2:4">
      <c r="B336" s="305"/>
      <c r="C336" s="307"/>
      <c r="D336" s="306"/>
    </row>
    <row r="337" spans="2:4">
      <c r="B337" s="305"/>
      <c r="C337" s="307"/>
      <c r="D337" s="306"/>
    </row>
    <row r="338" spans="2:4">
      <c r="B338" s="305"/>
      <c r="C338" s="307"/>
      <c r="D338" s="306"/>
    </row>
    <row r="339" spans="2:4">
      <c r="B339" s="305"/>
      <c r="C339" s="307"/>
      <c r="D339" s="306"/>
    </row>
    <row r="340" spans="2:4">
      <c r="B340" s="305"/>
      <c r="C340" s="307"/>
      <c r="D340" s="306"/>
    </row>
    <row r="341" spans="2:4">
      <c r="B341" s="305"/>
      <c r="C341" s="307"/>
      <c r="D341" s="306"/>
    </row>
    <row r="342" spans="2:4">
      <c r="B342" s="305"/>
      <c r="C342" s="307"/>
      <c r="D342" s="306"/>
    </row>
    <row r="343" spans="2:4">
      <c r="B343" s="305"/>
      <c r="C343" s="307"/>
      <c r="D343" s="306"/>
    </row>
    <row r="344" spans="2:4">
      <c r="B344" s="305"/>
      <c r="C344" s="307"/>
      <c r="D344" s="306"/>
    </row>
    <row r="345" spans="2:4">
      <c r="B345" s="305"/>
      <c r="C345" s="307"/>
      <c r="D345" s="306"/>
    </row>
    <row r="346" spans="2:4">
      <c r="B346" s="305"/>
      <c r="C346" s="307"/>
      <c r="D346" s="306"/>
    </row>
    <row r="347" spans="2:4">
      <c r="B347" s="305"/>
      <c r="C347" s="307"/>
      <c r="D347" s="306"/>
    </row>
    <row r="348" spans="2:4">
      <c r="B348" s="305"/>
      <c r="C348" s="307"/>
      <c r="D348" s="306"/>
    </row>
    <row r="349" spans="2:4">
      <c r="B349" s="305"/>
      <c r="C349" s="307"/>
      <c r="D349" s="306"/>
    </row>
    <row r="350" spans="2:4">
      <c r="B350" s="305"/>
      <c r="C350" s="307"/>
      <c r="D350" s="306"/>
    </row>
    <row r="351" spans="2:4">
      <c r="B351" s="305"/>
      <c r="C351" s="307"/>
      <c r="D351" s="306"/>
    </row>
    <row r="352" spans="2:4">
      <c r="B352" s="305"/>
      <c r="C352" s="307"/>
      <c r="D352" s="306"/>
    </row>
    <row r="353" spans="2:4">
      <c r="B353" s="305"/>
      <c r="C353" s="307"/>
      <c r="D353" s="306"/>
    </row>
    <row r="354" spans="2:4">
      <c r="B354" s="305"/>
      <c r="C354" s="307"/>
      <c r="D354" s="306"/>
    </row>
    <row r="355" spans="2:4">
      <c r="B355" s="305"/>
      <c r="C355" s="307"/>
      <c r="D355" s="306"/>
    </row>
    <row r="356" spans="2:4">
      <c r="B356" s="305"/>
      <c r="C356" s="307"/>
      <c r="D356" s="306"/>
    </row>
    <row r="357" spans="2:4">
      <c r="B357" s="305"/>
      <c r="C357" s="307"/>
      <c r="D357" s="306"/>
    </row>
    <row r="358" spans="2:4">
      <c r="B358" s="305"/>
      <c r="C358" s="307"/>
      <c r="D358" s="306"/>
    </row>
    <row r="359" spans="2:4">
      <c r="B359" s="305"/>
      <c r="C359" s="307"/>
      <c r="D359" s="306"/>
    </row>
    <row r="360" spans="2:4">
      <c r="B360" s="305"/>
      <c r="C360" s="307"/>
      <c r="D360" s="306"/>
    </row>
    <row r="361" spans="2:4">
      <c r="B361" s="305"/>
      <c r="C361" s="307"/>
      <c r="D361" s="306"/>
    </row>
    <row r="362" spans="2:4">
      <c r="B362" s="305"/>
      <c r="C362" s="307"/>
      <c r="D362" s="306"/>
    </row>
    <row r="363" spans="2:4">
      <c r="B363" s="305"/>
      <c r="C363" s="307"/>
      <c r="D363" s="306"/>
    </row>
    <row r="364" spans="2:4">
      <c r="B364" s="305"/>
      <c r="C364" s="307"/>
      <c r="D364" s="306"/>
    </row>
    <row r="365" spans="2:4">
      <c r="B365" s="305"/>
      <c r="C365" s="307"/>
      <c r="D365" s="306"/>
    </row>
    <row r="366" spans="2:4">
      <c r="B366" s="305"/>
      <c r="C366" s="307"/>
      <c r="D366" s="306"/>
    </row>
    <row r="367" spans="2:4">
      <c r="B367" s="305"/>
      <c r="C367" s="307"/>
      <c r="D367" s="306"/>
    </row>
    <row r="368" spans="2:4">
      <c r="B368" s="305"/>
      <c r="C368" s="307"/>
      <c r="D368" s="306"/>
    </row>
    <row r="369" spans="2:4">
      <c r="B369" s="305"/>
      <c r="C369" s="307"/>
      <c r="D369" s="306"/>
    </row>
    <row r="370" spans="2:4">
      <c r="B370" s="305"/>
      <c r="C370" s="307"/>
      <c r="D370" s="306"/>
    </row>
    <row r="371" spans="2:4">
      <c r="B371" s="305"/>
      <c r="C371" s="307"/>
      <c r="D371" s="306"/>
    </row>
    <row r="372" spans="2:4">
      <c r="B372" s="305"/>
      <c r="C372" s="307"/>
      <c r="D372" s="306"/>
    </row>
    <row r="373" spans="2:4">
      <c r="B373" s="305"/>
      <c r="C373" s="307"/>
      <c r="D373" s="306"/>
    </row>
    <row r="374" spans="2:4">
      <c r="B374" s="305"/>
      <c r="C374" s="307"/>
      <c r="D374" s="306"/>
    </row>
    <row r="375" spans="2:4">
      <c r="B375" s="305"/>
      <c r="C375" s="307"/>
      <c r="D375" s="306"/>
    </row>
    <row r="376" spans="2:4">
      <c r="B376" s="305"/>
      <c r="C376" s="307"/>
      <c r="D376" s="306"/>
    </row>
    <row r="377" spans="2:4">
      <c r="B377" s="305"/>
      <c r="C377" s="307"/>
      <c r="D377" s="306"/>
    </row>
    <row r="378" spans="2:4">
      <c r="B378" s="305"/>
      <c r="C378" s="307"/>
      <c r="D378" s="306"/>
    </row>
    <row r="379" spans="2:4">
      <c r="B379" s="305"/>
      <c r="C379" s="307"/>
      <c r="D379" s="306"/>
    </row>
    <row r="380" spans="2:4">
      <c r="B380" s="305"/>
      <c r="C380" s="307"/>
      <c r="D380" s="306"/>
    </row>
    <row r="381" spans="2:4">
      <c r="B381" s="305"/>
      <c r="C381" s="307"/>
      <c r="D381" s="306"/>
    </row>
    <row r="382" spans="2:4">
      <c r="B382" s="305"/>
      <c r="C382" s="307"/>
      <c r="D382" s="306"/>
    </row>
    <row r="383" spans="2:4">
      <c r="B383" s="305"/>
      <c r="C383" s="307"/>
      <c r="D383" s="306"/>
    </row>
    <row r="384" spans="2:4">
      <c r="B384" s="305"/>
      <c r="C384" s="307"/>
      <c r="D384" s="306"/>
    </row>
    <row r="385" spans="2:4">
      <c r="B385" s="305"/>
      <c r="C385" s="307"/>
      <c r="D385" s="306"/>
    </row>
    <row r="386" spans="2:4">
      <c r="B386" s="305"/>
      <c r="C386" s="307"/>
      <c r="D386" s="306"/>
    </row>
    <row r="387" spans="2:4">
      <c r="B387" s="305"/>
      <c r="C387" s="307"/>
      <c r="D387" s="306"/>
    </row>
    <row r="388" spans="2:4">
      <c r="B388" s="305"/>
      <c r="C388" s="307"/>
      <c r="D388" s="306"/>
    </row>
    <row r="389" spans="2:4">
      <c r="B389" s="305"/>
      <c r="C389" s="307"/>
      <c r="D389" s="306"/>
    </row>
    <row r="390" spans="2:4">
      <c r="B390" s="305"/>
      <c r="C390" s="307"/>
      <c r="D390" s="306"/>
    </row>
    <row r="391" spans="2:4">
      <c r="B391" s="305"/>
      <c r="C391" s="307"/>
      <c r="D391" s="306"/>
    </row>
    <row r="392" spans="2:4">
      <c r="B392" s="305"/>
      <c r="C392" s="307"/>
      <c r="D392" s="306"/>
    </row>
    <row r="393" spans="2:4">
      <c r="B393" s="305"/>
      <c r="C393" s="307"/>
      <c r="D393" s="306"/>
    </row>
    <row r="394" spans="2:4">
      <c r="B394" s="305"/>
      <c r="C394" s="307"/>
      <c r="D394" s="306"/>
    </row>
    <row r="395" spans="2:4">
      <c r="B395" s="305"/>
      <c r="C395" s="307"/>
      <c r="D395" s="306"/>
    </row>
    <row r="396" spans="2:4">
      <c r="B396" s="305"/>
      <c r="C396" s="307"/>
      <c r="D396" s="306"/>
    </row>
    <row r="397" spans="2:4">
      <c r="B397" s="305"/>
      <c r="C397" s="307"/>
      <c r="D397" s="306"/>
    </row>
    <row r="398" spans="2:4">
      <c r="B398" s="305"/>
      <c r="C398" s="307"/>
      <c r="D398" s="306"/>
    </row>
    <row r="399" spans="2:4">
      <c r="B399" s="305"/>
      <c r="C399" s="307"/>
      <c r="D399" s="306"/>
    </row>
    <row r="400" spans="2:4">
      <c r="B400" s="305"/>
      <c r="C400" s="307"/>
      <c r="D400" s="306"/>
    </row>
    <row r="401" spans="2:4">
      <c r="B401" s="305"/>
      <c r="C401" s="307"/>
      <c r="D401" s="306"/>
    </row>
    <row r="402" spans="2:4">
      <c r="B402" s="305"/>
      <c r="C402" s="307"/>
      <c r="D402" s="306"/>
    </row>
    <row r="403" spans="2:4">
      <c r="B403" s="305"/>
      <c r="C403" s="307"/>
      <c r="D403" s="306"/>
    </row>
    <row r="404" spans="2:4">
      <c r="B404" s="305"/>
      <c r="C404" s="307"/>
      <c r="D404" s="306"/>
    </row>
    <row r="405" spans="2:4">
      <c r="B405" s="305"/>
      <c r="C405" s="307"/>
      <c r="D405" s="306"/>
    </row>
    <row r="406" spans="2:4">
      <c r="B406" s="305"/>
      <c r="C406" s="307"/>
      <c r="D406" s="306"/>
    </row>
    <row r="407" spans="2:4">
      <c r="B407" s="305"/>
      <c r="C407" s="307"/>
      <c r="D407" s="306"/>
    </row>
    <row r="408" spans="2:4">
      <c r="B408" s="305"/>
      <c r="C408" s="307"/>
      <c r="D408" s="306"/>
    </row>
    <row r="409" spans="2:4">
      <c r="B409" s="305"/>
      <c r="C409" s="307"/>
      <c r="D409" s="306"/>
    </row>
    <row r="410" spans="2:4">
      <c r="B410" s="305"/>
      <c r="C410" s="307"/>
      <c r="D410" s="306"/>
    </row>
    <row r="411" spans="2:4">
      <c r="B411" s="305"/>
      <c r="C411" s="307"/>
      <c r="D411" s="306"/>
    </row>
    <row r="412" spans="2:4">
      <c r="B412" s="305"/>
      <c r="C412" s="307"/>
      <c r="D412" s="306"/>
    </row>
    <row r="413" spans="2:4">
      <c r="B413" s="305"/>
      <c r="C413" s="307"/>
      <c r="D413" s="306"/>
    </row>
    <row r="414" spans="2:4">
      <c r="B414" s="305"/>
      <c r="C414" s="307"/>
      <c r="D414" s="306"/>
    </row>
    <row r="415" spans="2:4">
      <c r="B415" s="305"/>
      <c r="C415" s="307"/>
      <c r="D415" s="306"/>
    </row>
    <row r="416" spans="2:4">
      <c r="B416" s="305"/>
      <c r="C416" s="307"/>
      <c r="D416" s="306"/>
    </row>
    <row r="417" spans="2:4">
      <c r="B417" s="305"/>
      <c r="C417" s="307"/>
      <c r="D417" s="306"/>
    </row>
    <row r="418" spans="2:4">
      <c r="B418" s="305"/>
      <c r="C418" s="307"/>
      <c r="D418" s="306"/>
    </row>
    <row r="419" spans="2:4">
      <c r="B419" s="305"/>
      <c r="C419" s="307"/>
      <c r="D419" s="306"/>
    </row>
    <row r="420" spans="2:4">
      <c r="B420" s="305"/>
      <c r="C420" s="307"/>
      <c r="D420" s="306"/>
    </row>
    <row r="421" spans="2:4">
      <c r="B421" s="305"/>
      <c r="C421" s="307"/>
      <c r="D421" s="306"/>
    </row>
    <row r="422" spans="2:4">
      <c r="B422" s="305"/>
      <c r="C422" s="307"/>
      <c r="D422" s="306"/>
    </row>
    <row r="423" spans="2:4">
      <c r="B423" s="305"/>
      <c r="C423" s="307"/>
      <c r="D423" s="306"/>
    </row>
    <row r="424" spans="2:4">
      <c r="B424" s="305"/>
      <c r="C424" s="307"/>
      <c r="D424" s="306"/>
    </row>
    <row r="425" spans="2:4">
      <c r="B425" s="305"/>
      <c r="C425" s="307"/>
      <c r="D425" s="306"/>
    </row>
    <row r="426" spans="2:4">
      <c r="B426" s="305"/>
      <c r="C426" s="307"/>
      <c r="D426" s="306"/>
    </row>
    <row r="427" spans="2:4">
      <c r="B427" s="305"/>
      <c r="C427" s="307"/>
      <c r="D427" s="306"/>
    </row>
    <row r="428" spans="2:4">
      <c r="B428" s="305"/>
      <c r="C428" s="307"/>
      <c r="D428" s="306"/>
    </row>
    <row r="429" spans="2:4">
      <c r="B429" s="305"/>
      <c r="C429" s="307"/>
      <c r="D429" s="306"/>
    </row>
    <row r="430" spans="2:4">
      <c r="B430" s="305"/>
      <c r="C430" s="307"/>
      <c r="D430" s="306"/>
    </row>
    <row r="431" spans="2:4">
      <c r="B431" s="305"/>
      <c r="C431" s="307"/>
      <c r="D431" s="306"/>
    </row>
    <row r="432" spans="2:4">
      <c r="B432" s="305"/>
      <c r="C432" s="307"/>
      <c r="D432" s="306"/>
    </row>
    <row r="433" spans="2:4">
      <c r="B433" s="305"/>
      <c r="C433" s="307"/>
      <c r="D433" s="306"/>
    </row>
    <row r="434" spans="2:4">
      <c r="B434" s="305"/>
      <c r="C434" s="307"/>
      <c r="D434" s="306"/>
    </row>
    <row r="435" spans="2:4">
      <c r="B435" s="305"/>
      <c r="C435" s="307"/>
      <c r="D435" s="306"/>
    </row>
    <row r="436" spans="2:4">
      <c r="B436" s="305"/>
      <c r="C436" s="307"/>
      <c r="D436" s="306"/>
    </row>
    <row r="437" spans="2:4">
      <c r="B437" s="305"/>
      <c r="C437" s="307"/>
      <c r="D437" s="306"/>
    </row>
    <row r="438" spans="2:4">
      <c r="B438" s="305"/>
      <c r="C438" s="307"/>
      <c r="D438" s="306"/>
    </row>
    <row r="439" spans="2:4">
      <c r="B439" s="305"/>
      <c r="C439" s="307"/>
      <c r="D439" s="306"/>
    </row>
    <row r="440" spans="2:4">
      <c r="B440" s="305"/>
      <c r="C440" s="307"/>
      <c r="D440" s="306"/>
    </row>
    <row r="441" spans="2:4">
      <c r="B441" s="305"/>
      <c r="C441" s="307"/>
      <c r="D441" s="306"/>
    </row>
    <row r="442" spans="2:4">
      <c r="B442" s="305"/>
      <c r="C442" s="307"/>
      <c r="D442" s="306"/>
    </row>
    <row r="443" spans="2:4">
      <c r="B443" s="305"/>
      <c r="C443" s="307"/>
      <c r="D443" s="306"/>
    </row>
    <row r="444" spans="2:4">
      <c r="B444" s="305"/>
      <c r="C444" s="307"/>
      <c r="D444" s="306"/>
    </row>
    <row r="445" spans="2:4">
      <c r="B445" s="305"/>
      <c r="C445" s="307"/>
      <c r="D445" s="306"/>
    </row>
    <row r="446" spans="2:4">
      <c r="B446" s="305"/>
      <c r="C446" s="307"/>
      <c r="D446" s="306"/>
    </row>
    <row r="447" spans="2:4">
      <c r="B447" s="305"/>
      <c r="C447" s="307"/>
      <c r="D447" s="306"/>
    </row>
    <row r="448" spans="2:4">
      <c r="B448" s="305"/>
      <c r="C448" s="307"/>
      <c r="D448" s="306"/>
    </row>
    <row r="449" spans="2:4">
      <c r="B449" s="305"/>
      <c r="C449" s="307"/>
      <c r="D449" s="306"/>
    </row>
    <row r="450" spans="2:4">
      <c r="B450" s="305"/>
      <c r="C450" s="307"/>
      <c r="D450" s="306"/>
    </row>
    <row r="451" spans="2:4">
      <c r="B451" s="305"/>
      <c r="C451" s="307"/>
      <c r="D451" s="306"/>
    </row>
    <row r="452" spans="2:4">
      <c r="B452" s="305"/>
      <c r="C452" s="307"/>
      <c r="D452" s="306"/>
    </row>
    <row r="453" spans="2:4">
      <c r="B453" s="305"/>
      <c r="C453" s="307"/>
      <c r="D453" s="306"/>
    </row>
    <row r="454" spans="2:4">
      <c r="B454" s="305"/>
      <c r="C454" s="307"/>
      <c r="D454" s="306"/>
    </row>
    <row r="455" spans="2:4">
      <c r="B455" s="305"/>
      <c r="C455" s="307"/>
      <c r="D455" s="306"/>
    </row>
    <row r="456" spans="2:4">
      <c r="B456" s="305"/>
      <c r="C456" s="307"/>
      <c r="D456" s="306"/>
    </row>
    <row r="457" spans="2:4">
      <c r="B457" s="305"/>
      <c r="C457" s="307"/>
      <c r="D457" s="306"/>
    </row>
    <row r="458" spans="2:4">
      <c r="B458" s="305"/>
      <c r="C458" s="307"/>
      <c r="D458" s="306"/>
    </row>
    <row r="459" spans="2:4">
      <c r="B459" s="305"/>
      <c r="C459" s="307"/>
      <c r="D459" s="306"/>
    </row>
    <row r="460" spans="2:4">
      <c r="B460" s="305"/>
      <c r="C460" s="307"/>
      <c r="D460" s="306"/>
    </row>
    <row r="461" spans="2:4">
      <c r="B461" s="305"/>
      <c r="C461" s="307"/>
      <c r="D461" s="306"/>
    </row>
    <row r="462" spans="2:4">
      <c r="B462" s="305"/>
      <c r="C462" s="307"/>
      <c r="D462" s="306"/>
    </row>
    <row r="463" spans="2:4">
      <c r="B463" s="305"/>
      <c r="C463" s="307"/>
      <c r="D463" s="306"/>
    </row>
    <row r="464" spans="2:4">
      <c r="B464" s="305"/>
      <c r="C464" s="307"/>
      <c r="D464" s="306"/>
    </row>
    <row r="465" spans="2:4">
      <c r="B465" s="305"/>
      <c r="C465" s="307"/>
      <c r="D465" s="306"/>
    </row>
    <row r="466" spans="2:4">
      <c r="B466" s="305"/>
      <c r="C466" s="307"/>
      <c r="D466" s="306"/>
    </row>
    <row r="467" spans="2:4">
      <c r="B467" s="305"/>
      <c r="C467" s="307"/>
      <c r="D467" s="306"/>
    </row>
    <row r="468" spans="2:4">
      <c r="B468" s="305"/>
      <c r="C468" s="307"/>
      <c r="D468" s="306"/>
    </row>
    <row r="469" spans="2:4">
      <c r="B469" s="305"/>
      <c r="C469" s="307"/>
      <c r="D469" s="306"/>
    </row>
    <row r="470" spans="2:4">
      <c r="B470" s="305"/>
      <c r="C470" s="307"/>
      <c r="D470" s="306"/>
    </row>
    <row r="471" spans="2:4">
      <c r="B471" s="305"/>
      <c r="C471" s="307"/>
      <c r="D471" s="306"/>
    </row>
    <row r="472" spans="2:4">
      <c r="B472" s="305"/>
      <c r="C472" s="307"/>
      <c r="D472" s="306"/>
    </row>
    <row r="473" spans="2:4">
      <c r="B473" s="305"/>
      <c r="C473" s="307"/>
      <c r="D473" s="306"/>
    </row>
    <row r="474" spans="2:4">
      <c r="B474" s="305"/>
      <c r="C474" s="307"/>
      <c r="D474" s="306"/>
    </row>
    <row r="475" spans="2:4">
      <c r="B475" s="305"/>
      <c r="C475" s="307"/>
      <c r="D475" s="306"/>
    </row>
    <row r="476" spans="2:4">
      <c r="B476" s="305"/>
      <c r="C476" s="307"/>
      <c r="D476" s="306"/>
    </row>
    <row r="477" spans="2:4">
      <c r="B477" s="305"/>
      <c r="C477" s="307"/>
      <c r="D477" s="306"/>
    </row>
    <row r="478" spans="2:4">
      <c r="B478" s="305"/>
      <c r="C478" s="307"/>
      <c r="D478" s="306"/>
    </row>
    <row r="479" spans="2:4">
      <c r="B479" s="305"/>
      <c r="C479" s="307"/>
      <c r="D479" s="306"/>
    </row>
    <row r="480" spans="2:4">
      <c r="B480" s="305"/>
      <c r="C480" s="307"/>
      <c r="D480" s="306"/>
    </row>
    <row r="481" spans="2:4">
      <c r="B481" s="305"/>
      <c r="C481" s="307"/>
      <c r="D481" s="306"/>
    </row>
    <row r="482" spans="2:4">
      <c r="B482" s="305"/>
      <c r="C482" s="307"/>
      <c r="D482" s="306"/>
    </row>
    <row r="483" spans="2:4">
      <c r="B483" s="305"/>
      <c r="C483" s="307"/>
      <c r="D483" s="306"/>
    </row>
    <row r="484" spans="2:4">
      <c r="B484" s="305"/>
      <c r="C484" s="307"/>
      <c r="D484" s="306"/>
    </row>
    <row r="485" spans="2:4">
      <c r="B485" s="305"/>
      <c r="C485" s="307"/>
      <c r="D485" s="306"/>
    </row>
    <row r="486" spans="2:4">
      <c r="B486" s="305"/>
      <c r="C486" s="307"/>
      <c r="D486" s="306"/>
    </row>
    <row r="487" spans="2:4">
      <c r="B487" s="305"/>
      <c r="C487" s="307"/>
      <c r="D487" s="306"/>
    </row>
    <row r="488" spans="2:4">
      <c r="B488" s="305"/>
      <c r="C488" s="307"/>
      <c r="D488" s="306"/>
    </row>
    <row r="489" spans="2:4">
      <c r="B489" s="305"/>
      <c r="C489" s="307"/>
      <c r="D489" s="306"/>
    </row>
    <row r="490" spans="2:4">
      <c r="B490" s="305"/>
      <c r="C490" s="307"/>
      <c r="D490" s="306"/>
    </row>
    <row r="491" spans="2:4">
      <c r="B491" s="305"/>
      <c r="C491" s="307"/>
      <c r="D491" s="306"/>
    </row>
    <row r="492" spans="2:4">
      <c r="B492" s="305"/>
      <c r="C492" s="307"/>
      <c r="D492" s="306"/>
    </row>
    <row r="493" spans="2:4">
      <c r="B493" s="305"/>
      <c r="C493" s="307"/>
      <c r="D493" s="306"/>
    </row>
    <row r="494" spans="2:4">
      <c r="B494" s="305"/>
      <c r="C494" s="307"/>
      <c r="D494" s="306"/>
    </row>
    <row r="495" spans="2:4">
      <c r="B495" s="305"/>
      <c r="C495" s="307"/>
      <c r="D495" s="306"/>
    </row>
    <row r="496" spans="2:4">
      <c r="B496" s="305"/>
      <c r="C496" s="307"/>
      <c r="D496" s="306"/>
    </row>
    <row r="497" spans="2:4">
      <c r="B497" s="305"/>
      <c r="C497" s="307"/>
      <c r="D497" s="306"/>
    </row>
    <row r="498" spans="2:4">
      <c r="B498" s="305"/>
      <c r="C498" s="307"/>
      <c r="D498" s="306"/>
    </row>
    <row r="499" spans="2:4">
      <c r="B499" s="305"/>
      <c r="C499" s="307"/>
      <c r="D499" s="306"/>
    </row>
    <row r="500" spans="2:4">
      <c r="B500" s="305"/>
      <c r="C500" s="307"/>
      <c r="D500" s="306"/>
    </row>
    <row r="501" spans="2:4">
      <c r="B501" s="305"/>
      <c r="C501" s="307"/>
      <c r="D501" s="306"/>
    </row>
    <row r="502" spans="2:4">
      <c r="B502" s="305"/>
      <c r="C502" s="307"/>
      <c r="D502" s="306"/>
    </row>
    <row r="503" spans="2:4">
      <c r="B503" s="305"/>
      <c r="C503" s="307"/>
      <c r="D503" s="306"/>
    </row>
    <row r="504" spans="2:4">
      <c r="B504" s="305"/>
      <c r="C504" s="307"/>
      <c r="D504" s="306"/>
    </row>
    <row r="505" spans="2:4">
      <c r="B505" s="305"/>
      <c r="C505" s="307"/>
      <c r="D505" s="306"/>
    </row>
    <row r="506" spans="2:4">
      <c r="B506" s="305"/>
      <c r="C506" s="307"/>
      <c r="D506" s="306"/>
    </row>
    <row r="507" spans="2:4">
      <c r="B507" s="305"/>
      <c r="C507" s="307"/>
      <c r="D507" s="306"/>
    </row>
    <row r="508" spans="2:4">
      <c r="B508" s="305"/>
      <c r="C508" s="307"/>
      <c r="D508" s="306"/>
    </row>
    <row r="509" spans="2:4">
      <c r="B509" s="305"/>
      <c r="C509" s="307"/>
      <c r="D509" s="306"/>
    </row>
    <row r="510" spans="2:4">
      <c r="B510" s="305"/>
      <c r="C510" s="307"/>
      <c r="D510" s="306"/>
    </row>
    <row r="511" spans="2:4">
      <c r="B511" s="305"/>
      <c r="C511" s="307"/>
      <c r="D511" s="306"/>
    </row>
    <row r="512" spans="2:4">
      <c r="B512" s="305"/>
      <c r="C512" s="307"/>
      <c r="D512" s="306"/>
    </row>
    <row r="513" spans="2:4">
      <c r="B513" s="305"/>
      <c r="C513" s="307"/>
      <c r="D513" s="306"/>
    </row>
    <row r="514" spans="2:4">
      <c r="B514" s="305"/>
      <c r="C514" s="307"/>
      <c r="D514" s="306"/>
    </row>
    <row r="515" spans="2:4">
      <c r="B515" s="305"/>
      <c r="C515" s="307"/>
      <c r="D515" s="306"/>
    </row>
    <row r="516" spans="2:4">
      <c r="B516" s="305"/>
      <c r="C516" s="307"/>
      <c r="D516" s="306"/>
    </row>
    <row r="517" spans="2:4">
      <c r="B517" s="305"/>
      <c r="C517" s="307"/>
      <c r="D517" s="306"/>
    </row>
    <row r="518" spans="2:4">
      <c r="B518" s="305"/>
      <c r="C518" s="307"/>
      <c r="D518" s="306"/>
    </row>
    <row r="519" spans="2:4">
      <c r="B519" s="305"/>
      <c r="C519" s="307"/>
      <c r="D519" s="306"/>
    </row>
    <row r="520" spans="2:4">
      <c r="B520" s="305"/>
      <c r="C520" s="307"/>
      <c r="D520" s="306"/>
    </row>
    <row r="521" spans="2:4">
      <c r="B521" s="305"/>
      <c r="C521" s="307"/>
      <c r="D521" s="306"/>
    </row>
    <row r="522" spans="2:4">
      <c r="B522" s="305"/>
      <c r="C522" s="307"/>
      <c r="D522" s="306"/>
    </row>
    <row r="523" spans="2:4">
      <c r="B523" s="305"/>
      <c r="C523" s="307"/>
      <c r="D523" s="306"/>
    </row>
    <row r="524" spans="2:4">
      <c r="B524" s="305"/>
      <c r="C524" s="307"/>
      <c r="D524" s="306"/>
    </row>
    <row r="525" spans="2:4">
      <c r="B525" s="305"/>
      <c r="C525" s="307"/>
      <c r="D525" s="306"/>
    </row>
    <row r="526" spans="2:4">
      <c r="B526" s="305"/>
      <c r="C526" s="307"/>
      <c r="D526" s="306"/>
    </row>
    <row r="527" spans="2:4">
      <c r="B527" s="305"/>
      <c r="C527" s="307"/>
      <c r="D527" s="306"/>
    </row>
    <row r="528" spans="2:4">
      <c r="B528" s="305"/>
      <c r="C528" s="307"/>
      <c r="D528" s="306"/>
    </row>
    <row r="529" spans="2:4">
      <c r="B529" s="305"/>
      <c r="C529" s="307"/>
      <c r="D529" s="306"/>
    </row>
    <row r="530" spans="2:4">
      <c r="B530" s="305"/>
      <c r="C530" s="307"/>
      <c r="D530" s="306"/>
    </row>
    <row r="531" spans="2:4">
      <c r="B531" s="305"/>
      <c r="C531" s="307"/>
      <c r="D531" s="306"/>
    </row>
    <row r="532" spans="2:4">
      <c r="B532" s="305"/>
      <c r="C532" s="307"/>
      <c r="D532" s="306"/>
    </row>
    <row r="533" spans="2:4">
      <c r="B533" s="305"/>
      <c r="C533" s="307"/>
      <c r="D533" s="306"/>
    </row>
    <row r="534" spans="2:4">
      <c r="B534" s="305"/>
      <c r="C534" s="307"/>
      <c r="D534" s="306"/>
    </row>
    <row r="535" spans="2:4">
      <c r="B535" s="305"/>
      <c r="C535" s="307"/>
      <c r="D535" s="306"/>
    </row>
    <row r="536" spans="2:4">
      <c r="B536" s="305"/>
      <c r="C536" s="307"/>
      <c r="D536" s="306"/>
    </row>
    <row r="537" spans="2:4">
      <c r="B537" s="305"/>
      <c r="C537" s="307"/>
      <c r="D537" s="306"/>
    </row>
    <row r="538" spans="2:4">
      <c r="B538" s="305"/>
      <c r="C538" s="307"/>
      <c r="D538" s="306"/>
    </row>
    <row r="539" spans="2:4">
      <c r="B539" s="305"/>
      <c r="C539" s="307"/>
      <c r="D539" s="306"/>
    </row>
    <row r="540" spans="2:4">
      <c r="B540" s="305"/>
      <c r="C540" s="307"/>
      <c r="D540" s="306"/>
    </row>
    <row r="541" spans="2:4">
      <c r="B541" s="305"/>
      <c r="C541" s="307"/>
      <c r="D541" s="306"/>
    </row>
    <row r="542" spans="2:4">
      <c r="B542" s="305"/>
      <c r="C542" s="307"/>
      <c r="D542" s="306"/>
    </row>
    <row r="543" spans="2:4">
      <c r="B543" s="305"/>
      <c r="C543" s="307"/>
      <c r="D543" s="306"/>
    </row>
    <row r="544" spans="2:4">
      <c r="B544" s="305"/>
      <c r="C544" s="307"/>
      <c r="D544" s="306"/>
    </row>
    <row r="545" spans="2:4">
      <c r="B545" s="305"/>
      <c r="C545" s="307"/>
      <c r="D545" s="306"/>
    </row>
    <row r="546" spans="2:4">
      <c r="B546" s="305"/>
      <c r="C546" s="307"/>
      <c r="D546" s="306"/>
    </row>
    <row r="547" spans="2:4">
      <c r="B547" s="305"/>
      <c r="C547" s="307"/>
      <c r="D547" s="306"/>
    </row>
    <row r="548" spans="2:4">
      <c r="B548" s="305"/>
      <c r="C548" s="307"/>
      <c r="D548" s="306"/>
    </row>
    <row r="549" spans="2:4">
      <c r="B549" s="305"/>
      <c r="C549" s="307"/>
      <c r="D549" s="306"/>
    </row>
    <row r="550" spans="2:4">
      <c r="B550" s="305"/>
      <c r="C550" s="307"/>
      <c r="D550" s="306"/>
    </row>
    <row r="551" spans="2:4">
      <c r="B551" s="305"/>
      <c r="C551" s="307"/>
      <c r="D551" s="306"/>
    </row>
    <row r="552" spans="2:4">
      <c r="B552" s="305"/>
      <c r="C552" s="307"/>
      <c r="D552" s="306"/>
    </row>
    <row r="553" spans="2:4">
      <c r="B553" s="305"/>
      <c r="C553" s="307"/>
      <c r="D553" s="306"/>
    </row>
    <row r="554" spans="2:4">
      <c r="B554" s="305"/>
      <c r="C554" s="307"/>
      <c r="D554" s="306"/>
    </row>
    <row r="555" spans="2:4">
      <c r="B555" s="305"/>
      <c r="C555" s="307"/>
      <c r="D555" s="306"/>
    </row>
    <row r="556" spans="2:4">
      <c r="B556" s="305"/>
      <c r="C556" s="307"/>
      <c r="D556" s="306"/>
    </row>
    <row r="557" spans="2:4">
      <c r="B557" s="305"/>
      <c r="C557" s="307"/>
      <c r="D557" s="306"/>
    </row>
    <row r="558" spans="2:4">
      <c r="B558" s="305"/>
      <c r="C558" s="307"/>
      <c r="D558" s="306"/>
    </row>
    <row r="559" spans="2:4">
      <c r="B559" s="305"/>
      <c r="C559" s="307"/>
      <c r="D559" s="306"/>
    </row>
    <row r="560" spans="2:4">
      <c r="B560" s="305"/>
      <c r="C560" s="307"/>
      <c r="D560" s="306"/>
    </row>
    <row r="561" spans="2:4">
      <c r="B561" s="305"/>
      <c r="C561" s="307"/>
      <c r="D561" s="306"/>
    </row>
    <row r="562" spans="2:4">
      <c r="B562" s="305"/>
      <c r="C562" s="307"/>
      <c r="D562" s="306"/>
    </row>
    <row r="563" spans="2:4">
      <c r="B563" s="305"/>
      <c r="C563" s="307"/>
      <c r="D563" s="306"/>
    </row>
    <row r="564" spans="2:4">
      <c r="B564" s="305"/>
      <c r="C564" s="307"/>
      <c r="D564" s="306"/>
    </row>
    <row r="565" spans="2:4">
      <c r="B565" s="305"/>
      <c r="C565" s="307"/>
      <c r="D565" s="306"/>
    </row>
    <row r="566" spans="2:4">
      <c r="B566" s="305"/>
      <c r="C566" s="307"/>
      <c r="D566" s="306"/>
    </row>
    <row r="567" spans="2:4">
      <c r="B567" s="305"/>
      <c r="C567" s="307"/>
      <c r="D567" s="306"/>
    </row>
    <row r="568" spans="2:4">
      <c r="B568" s="305"/>
      <c r="C568" s="307"/>
      <c r="D568" s="306"/>
    </row>
    <row r="569" spans="2:4">
      <c r="B569" s="305"/>
      <c r="C569" s="307"/>
      <c r="D569" s="306"/>
    </row>
    <row r="570" spans="2:4">
      <c r="B570" s="305"/>
      <c r="C570" s="307"/>
      <c r="D570" s="306"/>
    </row>
    <row r="571" spans="2:4">
      <c r="B571" s="305"/>
      <c r="C571" s="307"/>
      <c r="D571" s="306"/>
    </row>
    <row r="572" spans="2:4">
      <c r="B572" s="305"/>
      <c r="C572" s="307"/>
      <c r="D572" s="306"/>
    </row>
    <row r="573" spans="2:4">
      <c r="B573" s="305"/>
      <c r="C573" s="307"/>
      <c r="D573" s="306"/>
    </row>
    <row r="574" spans="2:4">
      <c r="B574" s="305"/>
      <c r="C574" s="307"/>
      <c r="D574" s="306"/>
    </row>
    <row r="575" spans="2:4">
      <c r="B575" s="305"/>
      <c r="C575" s="307"/>
      <c r="D575" s="306"/>
    </row>
    <row r="576" spans="2:4">
      <c r="B576" s="305"/>
      <c r="C576" s="307"/>
      <c r="D576" s="306"/>
    </row>
    <row r="577" spans="2:4">
      <c r="B577" s="305"/>
      <c r="C577" s="307"/>
      <c r="D577" s="306"/>
    </row>
    <row r="578" spans="2:4">
      <c r="B578" s="305"/>
      <c r="C578" s="307"/>
      <c r="D578" s="306"/>
    </row>
    <row r="579" spans="2:4">
      <c r="B579" s="305"/>
      <c r="C579" s="307"/>
      <c r="D579" s="306"/>
    </row>
    <row r="580" spans="2:4">
      <c r="B580" s="305"/>
      <c r="C580" s="307"/>
      <c r="D580" s="306"/>
    </row>
    <row r="581" spans="2:4">
      <c r="B581" s="305"/>
      <c r="C581" s="307"/>
      <c r="D581" s="306"/>
    </row>
    <row r="582" spans="2:4">
      <c r="B582" s="305"/>
      <c r="C582" s="307"/>
      <c r="D582" s="306"/>
    </row>
    <row r="583" spans="2:4">
      <c r="B583" s="305"/>
      <c r="C583" s="307"/>
      <c r="D583" s="306"/>
    </row>
    <row r="584" spans="2:4">
      <c r="B584" s="305"/>
      <c r="C584" s="307"/>
      <c r="D584" s="306"/>
    </row>
    <row r="585" spans="2:4">
      <c r="B585" s="305"/>
      <c r="C585" s="307"/>
      <c r="D585" s="306"/>
    </row>
    <row r="586" spans="2:4">
      <c r="B586" s="305"/>
      <c r="C586" s="307"/>
      <c r="D586" s="306"/>
    </row>
    <row r="587" spans="2:4">
      <c r="B587" s="305"/>
      <c r="C587" s="307"/>
      <c r="D587" s="306"/>
    </row>
    <row r="588" spans="2:4">
      <c r="B588" s="305"/>
      <c r="C588" s="307"/>
      <c r="D588" s="306"/>
    </row>
    <row r="589" spans="2:4">
      <c r="B589" s="305"/>
      <c r="C589" s="307"/>
      <c r="D589" s="306"/>
    </row>
    <row r="590" spans="2:4">
      <c r="B590" s="305"/>
      <c r="C590" s="307"/>
      <c r="D590" s="306"/>
    </row>
    <row r="591" spans="2:4">
      <c r="B591" s="305"/>
      <c r="C591" s="307"/>
      <c r="D591" s="306"/>
    </row>
    <row r="592" spans="2:4">
      <c r="B592" s="305"/>
      <c r="C592" s="307"/>
      <c r="D592" s="306"/>
    </row>
    <row r="593" spans="2:4">
      <c r="B593" s="305"/>
      <c r="C593" s="307"/>
      <c r="D593" s="306"/>
    </row>
    <row r="594" spans="2:4">
      <c r="B594" s="305"/>
      <c r="C594" s="307"/>
      <c r="D594" s="306"/>
    </row>
    <row r="595" spans="2:4">
      <c r="B595" s="305"/>
      <c r="C595" s="307"/>
      <c r="D595" s="306"/>
    </row>
    <row r="596" spans="2:4">
      <c r="B596" s="305"/>
      <c r="C596" s="307"/>
      <c r="D596" s="306"/>
    </row>
    <row r="597" spans="2:4">
      <c r="B597" s="305"/>
      <c r="C597" s="307"/>
      <c r="D597" s="306"/>
    </row>
    <row r="598" spans="2:4">
      <c r="B598" s="305"/>
      <c r="C598" s="307"/>
      <c r="D598" s="306"/>
    </row>
    <row r="599" spans="2:4">
      <c r="B599" s="305"/>
      <c r="C599" s="307"/>
      <c r="D599" s="306"/>
    </row>
    <row r="600" spans="2:4">
      <c r="B600" s="305"/>
      <c r="C600" s="307"/>
      <c r="D600" s="306"/>
    </row>
    <row r="601" spans="2:4">
      <c r="B601" s="305"/>
      <c r="C601" s="307"/>
      <c r="D601" s="306"/>
    </row>
    <row r="602" spans="2:4">
      <c r="B602" s="305"/>
      <c r="C602" s="307"/>
      <c r="D602" s="306"/>
    </row>
    <row r="603" spans="2:4">
      <c r="B603" s="305"/>
      <c r="C603" s="307"/>
      <c r="D603" s="306"/>
    </row>
    <row r="604" spans="2:4">
      <c r="B604" s="305"/>
      <c r="C604" s="307"/>
      <c r="D604" s="306"/>
    </row>
    <row r="605" spans="2:4">
      <c r="B605" s="305"/>
      <c r="C605" s="307"/>
      <c r="D605" s="306"/>
    </row>
    <row r="606" spans="2:4">
      <c r="B606" s="305"/>
      <c r="C606" s="307"/>
      <c r="D606" s="306"/>
    </row>
    <row r="607" spans="2:4">
      <c r="B607" s="305"/>
      <c r="C607" s="307"/>
      <c r="D607" s="306"/>
    </row>
    <row r="608" spans="2:4">
      <c r="B608" s="305"/>
      <c r="C608" s="307"/>
      <c r="D608" s="306"/>
    </row>
    <row r="609" spans="2:4">
      <c r="B609" s="305"/>
      <c r="C609" s="307"/>
      <c r="D609" s="306"/>
    </row>
    <row r="610" spans="2:4">
      <c r="B610" s="305"/>
      <c r="C610" s="307"/>
      <c r="D610" s="306"/>
    </row>
    <row r="611" spans="2:4">
      <c r="B611" s="305"/>
      <c r="C611" s="307"/>
      <c r="D611" s="306"/>
    </row>
    <row r="612" spans="2:4">
      <c r="B612" s="305"/>
      <c r="C612" s="307"/>
      <c r="D612" s="306"/>
    </row>
    <row r="613" spans="2:4">
      <c r="B613" s="305"/>
      <c r="C613" s="307"/>
      <c r="D613" s="306"/>
    </row>
    <row r="614" spans="2:4">
      <c r="B614" s="305"/>
      <c r="C614" s="307"/>
      <c r="D614" s="306"/>
    </row>
    <row r="615" spans="2:4">
      <c r="B615" s="305"/>
      <c r="C615" s="307"/>
      <c r="D615" s="306"/>
    </row>
    <row r="616" spans="2:4">
      <c r="B616" s="305"/>
      <c r="C616" s="307"/>
      <c r="D616" s="306"/>
    </row>
    <row r="617" spans="2:4">
      <c r="B617" s="305"/>
      <c r="C617" s="307"/>
      <c r="D617" s="306"/>
    </row>
    <row r="618" spans="2:4">
      <c r="B618" s="305"/>
      <c r="C618" s="307"/>
      <c r="D618" s="306"/>
    </row>
    <row r="619" spans="2:4">
      <c r="B619" s="305"/>
      <c r="C619" s="307"/>
      <c r="D619" s="306"/>
    </row>
    <row r="620" spans="2:4">
      <c r="B620" s="305"/>
      <c r="C620" s="307"/>
      <c r="D620" s="306"/>
    </row>
    <row r="621" spans="2:4">
      <c r="B621" s="305"/>
      <c r="C621" s="307"/>
      <c r="D621" s="306"/>
    </row>
    <row r="622" spans="2:4">
      <c r="B622" s="305"/>
      <c r="C622" s="307"/>
      <c r="D622" s="306"/>
    </row>
    <row r="623" spans="2:4">
      <c r="B623" s="305"/>
      <c r="C623" s="307"/>
      <c r="D623" s="306"/>
    </row>
    <row r="624" spans="2:4">
      <c r="B624" s="305"/>
      <c r="C624" s="307"/>
      <c r="D624" s="306"/>
    </row>
    <row r="625" spans="2:4">
      <c r="B625" s="305"/>
      <c r="C625" s="307"/>
      <c r="D625" s="306"/>
    </row>
    <row r="626" spans="2:4">
      <c r="B626" s="305"/>
      <c r="C626" s="307"/>
      <c r="D626" s="306"/>
    </row>
    <row r="627" spans="2:4">
      <c r="B627" s="305"/>
      <c r="C627" s="307"/>
      <c r="D627" s="306"/>
    </row>
    <row r="628" spans="2:4">
      <c r="B628" s="305"/>
      <c r="C628" s="307"/>
      <c r="D628" s="306"/>
    </row>
    <row r="629" spans="2:4">
      <c r="B629" s="305"/>
      <c r="C629" s="307"/>
      <c r="D629" s="306"/>
    </row>
    <row r="630" spans="2:4">
      <c r="B630" s="305"/>
      <c r="C630" s="307"/>
      <c r="D630" s="306"/>
    </row>
    <row r="631" spans="2:4">
      <c r="B631" s="305"/>
      <c r="C631" s="307"/>
      <c r="D631" s="306"/>
    </row>
    <row r="632" spans="2:4">
      <c r="B632" s="305"/>
      <c r="C632" s="307"/>
      <c r="D632" s="306"/>
    </row>
    <row r="633" spans="2:4">
      <c r="B633" s="305"/>
      <c r="C633" s="307"/>
      <c r="D633" s="306"/>
    </row>
    <row r="634" spans="2:4">
      <c r="B634" s="305"/>
      <c r="C634" s="307"/>
      <c r="D634" s="306"/>
    </row>
    <row r="635" spans="2:4">
      <c r="B635" s="305"/>
      <c r="C635" s="307"/>
      <c r="D635" s="306"/>
    </row>
    <row r="636" spans="2:4">
      <c r="B636" s="305"/>
      <c r="C636" s="307"/>
      <c r="D636" s="306"/>
    </row>
    <row r="637" spans="2:4">
      <c r="B637" s="305"/>
      <c r="C637" s="307"/>
      <c r="D637" s="306"/>
    </row>
    <row r="638" spans="2:4">
      <c r="B638" s="305"/>
      <c r="C638" s="307"/>
      <c r="D638" s="306"/>
    </row>
    <row r="639" spans="2:4">
      <c r="B639" s="305"/>
      <c r="C639" s="307"/>
      <c r="D639" s="306"/>
    </row>
    <row r="640" spans="2:4">
      <c r="B640" s="305"/>
      <c r="C640" s="307"/>
      <c r="D640" s="306"/>
    </row>
    <row r="641" spans="2:4">
      <c r="B641" s="305"/>
      <c r="C641" s="307"/>
      <c r="D641" s="306"/>
    </row>
    <row r="642" spans="2:4">
      <c r="B642" s="305"/>
      <c r="C642" s="307"/>
      <c r="D642" s="306"/>
    </row>
    <row r="643" spans="2:4">
      <c r="B643" s="305"/>
      <c r="C643" s="307"/>
      <c r="D643" s="306"/>
    </row>
    <row r="644" spans="2:4">
      <c r="B644" s="305"/>
      <c r="C644" s="307"/>
      <c r="D644" s="306"/>
    </row>
    <row r="645" spans="2:4">
      <c r="B645" s="305"/>
      <c r="C645" s="307"/>
      <c r="D645" s="306"/>
    </row>
    <row r="646" spans="2:4">
      <c r="B646" s="305"/>
      <c r="C646" s="307"/>
      <c r="D646" s="306"/>
    </row>
    <row r="647" spans="2:4">
      <c r="B647" s="305"/>
      <c r="C647" s="307"/>
      <c r="D647" s="306"/>
    </row>
    <row r="648" spans="2:4">
      <c r="B648" s="305"/>
      <c r="C648" s="307"/>
      <c r="D648" s="306"/>
    </row>
    <row r="649" spans="2:4">
      <c r="B649" s="305"/>
      <c r="C649" s="307"/>
      <c r="D649" s="306"/>
    </row>
    <row r="650" spans="2:4">
      <c r="B650" s="305"/>
      <c r="C650" s="307"/>
      <c r="D650" s="306"/>
    </row>
    <row r="651" spans="2:4">
      <c r="B651" s="305"/>
      <c r="C651" s="307"/>
      <c r="D651" s="306"/>
    </row>
    <row r="652" spans="2:4">
      <c r="B652" s="305"/>
      <c r="C652" s="307"/>
      <c r="D652" s="306"/>
    </row>
    <row r="653" spans="2:4">
      <c r="B653" s="305"/>
      <c r="C653" s="307"/>
      <c r="D653" s="306"/>
    </row>
    <row r="654" spans="2:4">
      <c r="B654" s="305"/>
      <c r="C654" s="307"/>
      <c r="D654" s="306"/>
    </row>
    <row r="655" spans="2:4">
      <c r="B655" s="305"/>
      <c r="C655" s="307"/>
      <c r="D655" s="306"/>
    </row>
    <row r="656" spans="2:4">
      <c r="B656" s="305"/>
      <c r="C656" s="307"/>
      <c r="D656" s="306"/>
    </row>
    <row r="657" spans="2:4">
      <c r="B657" s="305"/>
      <c r="C657" s="307"/>
      <c r="D657" s="306"/>
    </row>
    <row r="658" spans="2:4">
      <c r="B658" s="305"/>
      <c r="C658" s="307"/>
      <c r="D658" s="306"/>
    </row>
    <row r="659" spans="2:4">
      <c r="B659" s="305"/>
      <c r="C659" s="307"/>
      <c r="D659" s="306"/>
    </row>
    <row r="660" spans="2:4">
      <c r="B660" s="305"/>
      <c r="C660" s="307"/>
      <c r="D660" s="306"/>
    </row>
    <row r="661" spans="2:4">
      <c r="B661" s="305"/>
      <c r="C661" s="307"/>
      <c r="D661" s="306"/>
    </row>
    <row r="662" spans="2:4">
      <c r="B662" s="305"/>
      <c r="C662" s="307"/>
      <c r="D662" s="306"/>
    </row>
    <row r="663" spans="2:4">
      <c r="B663" s="305"/>
      <c r="C663" s="307"/>
      <c r="D663" s="306"/>
    </row>
    <row r="664" spans="2:4">
      <c r="B664" s="305"/>
      <c r="C664" s="307"/>
      <c r="D664" s="306"/>
    </row>
    <row r="665" spans="2:4">
      <c r="B665" s="305"/>
      <c r="C665" s="307"/>
      <c r="D665" s="306"/>
    </row>
    <row r="666" spans="2:4">
      <c r="B666" s="305"/>
      <c r="C666" s="307"/>
      <c r="D666" s="306"/>
    </row>
    <row r="667" spans="2:4">
      <c r="B667" s="305"/>
      <c r="C667" s="307"/>
      <c r="D667" s="306"/>
    </row>
    <row r="668" spans="2:4">
      <c r="B668" s="305"/>
      <c r="C668" s="307"/>
      <c r="D668" s="306"/>
    </row>
    <row r="669" spans="2:4">
      <c r="B669" s="305"/>
      <c r="C669" s="307"/>
      <c r="D669" s="306"/>
    </row>
    <row r="670" spans="2:4">
      <c r="B670" s="305"/>
      <c r="C670" s="307"/>
      <c r="D670" s="306"/>
    </row>
    <row r="671" spans="2:4">
      <c r="B671" s="305"/>
      <c r="C671" s="307"/>
      <c r="D671" s="306"/>
    </row>
    <row r="672" spans="2:4">
      <c r="B672" s="305"/>
      <c r="C672" s="307"/>
      <c r="D672" s="306"/>
    </row>
    <row r="673" spans="2:4">
      <c r="B673" s="305"/>
      <c r="C673" s="307"/>
      <c r="D673" s="306"/>
    </row>
    <row r="674" spans="2:4">
      <c r="B674" s="305"/>
      <c r="C674" s="307"/>
      <c r="D674" s="306"/>
    </row>
    <row r="675" spans="2:4">
      <c r="B675" s="305"/>
      <c r="C675" s="307"/>
      <c r="D675" s="306"/>
    </row>
    <row r="676" spans="2:4">
      <c r="B676" s="305"/>
      <c r="C676" s="307"/>
      <c r="D676" s="306"/>
    </row>
    <row r="677" spans="2:4">
      <c r="B677" s="305"/>
      <c r="C677" s="307"/>
      <c r="D677" s="306"/>
    </row>
    <row r="678" spans="2:4">
      <c r="B678" s="305"/>
      <c r="C678" s="307"/>
      <c r="D678" s="306"/>
    </row>
    <row r="679" spans="2:4">
      <c r="B679" s="305"/>
      <c r="C679" s="307"/>
      <c r="D679" s="306"/>
    </row>
    <row r="680" spans="2:4">
      <c r="B680" s="305"/>
      <c r="C680" s="307"/>
      <c r="D680" s="306"/>
    </row>
    <row r="681" spans="2:4">
      <c r="B681" s="305"/>
      <c r="C681" s="307"/>
      <c r="D681" s="306"/>
    </row>
    <row r="682" spans="2:4">
      <c r="B682" s="305"/>
      <c r="C682" s="307"/>
      <c r="D682" s="306"/>
    </row>
    <row r="683" spans="2:4">
      <c r="B683" s="305"/>
      <c r="C683" s="307"/>
      <c r="D683" s="306"/>
    </row>
    <row r="684" spans="2:4">
      <c r="B684" s="305"/>
      <c r="C684" s="307"/>
      <c r="D684" s="306"/>
    </row>
    <row r="685" spans="2:4">
      <c r="B685" s="305"/>
      <c r="C685" s="307"/>
      <c r="D685" s="306"/>
    </row>
    <row r="686" spans="2:4">
      <c r="B686" s="305"/>
      <c r="C686" s="307"/>
      <c r="D686" s="306"/>
    </row>
    <row r="687" spans="2:4">
      <c r="B687" s="305"/>
      <c r="C687" s="307"/>
      <c r="D687" s="306"/>
    </row>
    <row r="688" spans="2:4">
      <c r="B688" s="305"/>
      <c r="C688" s="307"/>
      <c r="D688" s="306"/>
    </row>
    <row r="689" spans="2:4">
      <c r="B689" s="305"/>
      <c r="C689" s="307"/>
      <c r="D689" s="306"/>
    </row>
    <row r="690" spans="2:4">
      <c r="B690" s="305"/>
      <c r="C690" s="307"/>
      <c r="D690" s="306"/>
    </row>
    <row r="691" spans="2:4">
      <c r="B691" s="305"/>
      <c r="C691" s="307"/>
      <c r="D691" s="306"/>
    </row>
    <row r="692" spans="2:4">
      <c r="B692" s="305"/>
      <c r="C692" s="307"/>
      <c r="D692" s="306"/>
    </row>
    <row r="693" spans="2:4">
      <c r="B693" s="305"/>
      <c r="C693" s="307"/>
      <c r="D693" s="306"/>
    </row>
    <row r="694" spans="2:4">
      <c r="B694" s="305"/>
      <c r="C694" s="307"/>
      <c r="D694" s="306"/>
    </row>
    <row r="695" spans="2:4">
      <c r="B695" s="305"/>
      <c r="C695" s="307"/>
      <c r="D695" s="306"/>
    </row>
    <row r="696" spans="2:4">
      <c r="B696" s="305"/>
      <c r="C696" s="307"/>
      <c r="D696" s="306"/>
    </row>
    <row r="697" spans="2:4">
      <c r="B697" s="305"/>
      <c r="C697" s="307"/>
      <c r="D697" s="306"/>
    </row>
    <row r="698" spans="2:4">
      <c r="B698" s="305"/>
      <c r="C698" s="307"/>
      <c r="D698" s="306"/>
    </row>
    <row r="699" spans="2:4">
      <c r="B699" s="305"/>
      <c r="C699" s="307"/>
      <c r="D699" s="306"/>
    </row>
    <row r="700" spans="2:4">
      <c r="B700" s="305"/>
      <c r="C700" s="307"/>
      <c r="D700" s="306"/>
    </row>
    <row r="701" spans="2:4">
      <c r="B701" s="305"/>
      <c r="C701" s="307"/>
      <c r="D701" s="306"/>
    </row>
    <row r="702" spans="2:4">
      <c r="B702" s="305"/>
      <c r="C702" s="307"/>
      <c r="D702" s="306"/>
    </row>
    <row r="703" spans="2:4">
      <c r="B703" s="305"/>
      <c r="C703" s="307"/>
      <c r="D703" s="306"/>
    </row>
    <row r="704" spans="2:4">
      <c r="B704" s="305"/>
      <c r="C704" s="307"/>
      <c r="D704" s="306"/>
    </row>
    <row r="705" spans="2:4">
      <c r="B705" s="305"/>
      <c r="C705" s="307"/>
      <c r="D705" s="306"/>
    </row>
    <row r="706" spans="2:4">
      <c r="B706" s="305"/>
      <c r="C706" s="307"/>
      <c r="D706" s="306"/>
    </row>
    <row r="707" spans="2:4">
      <c r="B707" s="305"/>
      <c r="C707" s="307"/>
      <c r="D707" s="306"/>
    </row>
    <row r="708" spans="2:4">
      <c r="B708" s="305"/>
      <c r="C708" s="307"/>
      <c r="D708" s="306"/>
    </row>
    <row r="709" spans="2:4">
      <c r="B709" s="305"/>
      <c r="C709" s="307"/>
      <c r="D709" s="306"/>
    </row>
    <row r="710" spans="2:4">
      <c r="B710" s="305"/>
      <c r="C710" s="307"/>
      <c r="D710" s="306"/>
    </row>
    <row r="711" spans="2:4">
      <c r="B711" s="305"/>
      <c r="C711" s="307"/>
      <c r="D711" s="306"/>
    </row>
    <row r="712" spans="2:4">
      <c r="B712" s="305"/>
      <c r="C712" s="307"/>
      <c r="D712" s="306"/>
    </row>
    <row r="713" spans="2:4">
      <c r="B713" s="305"/>
      <c r="C713" s="307"/>
      <c r="D713" s="306"/>
    </row>
    <row r="714" spans="2:4">
      <c r="B714" s="305"/>
      <c r="C714" s="307"/>
      <c r="D714" s="306"/>
    </row>
    <row r="715" spans="2:4">
      <c r="B715" s="305"/>
      <c r="C715" s="307"/>
      <c r="D715" s="306"/>
    </row>
    <row r="716" spans="2:4">
      <c r="B716" s="305"/>
      <c r="C716" s="307"/>
      <c r="D716" s="306"/>
    </row>
    <row r="717" spans="2:4">
      <c r="B717" s="305"/>
      <c r="C717" s="307"/>
      <c r="D717" s="306"/>
    </row>
    <row r="718" spans="2:4">
      <c r="B718" s="305"/>
      <c r="C718" s="307"/>
      <c r="D718" s="306"/>
    </row>
    <row r="719" spans="2:4">
      <c r="B719" s="305"/>
      <c r="C719" s="307"/>
      <c r="D719" s="306"/>
    </row>
    <row r="720" spans="2:4">
      <c r="B720" s="305"/>
      <c r="C720" s="307"/>
      <c r="D720" s="306"/>
    </row>
    <row r="721" spans="2:4">
      <c r="B721" s="305"/>
      <c r="C721" s="307"/>
      <c r="D721" s="306"/>
    </row>
    <row r="722" spans="2:4">
      <c r="B722" s="305"/>
      <c r="C722" s="307"/>
      <c r="D722" s="306"/>
    </row>
    <row r="723" spans="2:4">
      <c r="B723" s="305"/>
      <c r="C723" s="307"/>
      <c r="D723" s="306"/>
    </row>
    <row r="724" spans="2:4">
      <c r="B724" s="305"/>
      <c r="C724" s="307"/>
      <c r="D724" s="306"/>
    </row>
    <row r="725" spans="2:4">
      <c r="B725" s="305"/>
      <c r="C725" s="307"/>
      <c r="D725" s="306"/>
    </row>
    <row r="726" spans="2:4">
      <c r="B726" s="305"/>
      <c r="C726" s="307"/>
      <c r="D726" s="306"/>
    </row>
    <row r="727" spans="2:4">
      <c r="B727" s="305"/>
      <c r="C727" s="307"/>
      <c r="D727" s="306"/>
    </row>
    <row r="728" spans="2:4">
      <c r="B728" s="305"/>
      <c r="C728" s="307"/>
      <c r="D728" s="306"/>
    </row>
    <row r="729" spans="2:4">
      <c r="B729" s="305"/>
      <c r="C729" s="307"/>
      <c r="D729" s="306"/>
    </row>
    <row r="730" spans="2:4">
      <c r="B730" s="305"/>
      <c r="C730" s="307"/>
      <c r="D730" s="306"/>
    </row>
    <row r="731" spans="2:4">
      <c r="B731" s="305"/>
      <c r="C731" s="307"/>
      <c r="D731" s="306"/>
    </row>
    <row r="732" spans="2:4">
      <c r="B732" s="305"/>
      <c r="C732" s="307"/>
      <c r="D732" s="306"/>
    </row>
    <row r="733" spans="2:4">
      <c r="B733" s="305"/>
      <c r="C733" s="307"/>
      <c r="D733" s="306"/>
    </row>
    <row r="734" spans="2:4">
      <c r="B734" s="305"/>
      <c r="C734" s="307"/>
      <c r="D734" s="306"/>
    </row>
    <row r="735" spans="2:4">
      <c r="B735" s="305"/>
      <c r="C735" s="307"/>
      <c r="D735" s="306"/>
    </row>
    <row r="736" spans="2:4">
      <c r="B736" s="305"/>
      <c r="C736" s="307"/>
      <c r="D736" s="306"/>
    </row>
    <row r="737" spans="2:4">
      <c r="B737" s="305"/>
      <c r="C737" s="307"/>
      <c r="D737" s="306"/>
    </row>
    <row r="738" spans="2:4">
      <c r="B738" s="305"/>
      <c r="C738" s="307"/>
      <c r="D738" s="306"/>
    </row>
    <row r="739" spans="2:4">
      <c r="B739" s="305"/>
      <c r="C739" s="307"/>
      <c r="D739" s="306"/>
    </row>
    <row r="740" spans="2:4">
      <c r="B740" s="305"/>
      <c r="C740" s="307"/>
      <c r="D740" s="306"/>
    </row>
    <row r="741" spans="2:4">
      <c r="B741" s="305"/>
      <c r="C741" s="307"/>
      <c r="D741" s="306"/>
    </row>
    <row r="742" spans="2:4">
      <c r="B742" s="305"/>
      <c r="C742" s="307"/>
      <c r="D742" s="306"/>
    </row>
    <row r="743" spans="2:4">
      <c r="B743" s="305"/>
      <c r="C743" s="307"/>
      <c r="D743" s="306"/>
    </row>
    <row r="744" spans="2:4">
      <c r="B744" s="305"/>
      <c r="C744" s="307"/>
      <c r="D744" s="306"/>
    </row>
    <row r="745" spans="2:4">
      <c r="B745" s="305"/>
      <c r="C745" s="307"/>
      <c r="D745" s="306"/>
    </row>
    <row r="746" spans="2:4">
      <c r="B746" s="305"/>
      <c r="C746" s="307"/>
      <c r="D746" s="306"/>
    </row>
    <row r="747" spans="2:4">
      <c r="B747" s="305"/>
      <c r="C747" s="307"/>
      <c r="D747" s="306"/>
    </row>
    <row r="748" spans="2:4">
      <c r="B748" s="305"/>
      <c r="C748" s="307"/>
      <c r="D748" s="306"/>
    </row>
    <row r="749" spans="2:4">
      <c r="B749" s="305"/>
      <c r="C749" s="307"/>
      <c r="D749" s="306"/>
    </row>
    <row r="750" spans="2:4">
      <c r="B750" s="305"/>
      <c r="C750" s="307"/>
      <c r="D750" s="306"/>
    </row>
    <row r="751" spans="2:4">
      <c r="B751" s="305"/>
      <c r="C751" s="307"/>
      <c r="D751" s="306"/>
    </row>
    <row r="752" spans="2:4">
      <c r="B752" s="305"/>
      <c r="C752" s="307"/>
      <c r="D752" s="306"/>
    </row>
    <row r="753" spans="2:4">
      <c r="B753" s="305"/>
      <c r="C753" s="307"/>
      <c r="D753" s="306"/>
    </row>
    <row r="754" spans="2:4">
      <c r="B754" s="305"/>
      <c r="C754" s="307"/>
      <c r="D754" s="306"/>
    </row>
    <row r="755" spans="2:4">
      <c r="B755" s="305"/>
      <c r="C755" s="307"/>
      <c r="D755" s="306"/>
    </row>
    <row r="756" spans="2:4">
      <c r="B756" s="305"/>
      <c r="C756" s="307"/>
      <c r="D756" s="306"/>
    </row>
    <row r="757" spans="2:4">
      <c r="B757" s="305"/>
      <c r="C757" s="307"/>
      <c r="D757" s="306"/>
    </row>
    <row r="758" spans="2:4">
      <c r="B758" s="305"/>
      <c r="C758" s="307"/>
      <c r="D758" s="306"/>
    </row>
    <row r="759" spans="2:4">
      <c r="B759" s="305"/>
      <c r="C759" s="307"/>
      <c r="D759" s="306"/>
    </row>
    <row r="760" spans="2:4">
      <c r="B760" s="305"/>
      <c r="C760" s="307"/>
      <c r="D760" s="306"/>
    </row>
    <row r="761" spans="2:4">
      <c r="B761" s="305"/>
      <c r="C761" s="307"/>
      <c r="D761" s="306"/>
    </row>
    <row r="762" spans="2:4">
      <c r="B762" s="305"/>
      <c r="C762" s="307"/>
      <c r="D762" s="306"/>
    </row>
    <row r="763" spans="2:4">
      <c r="B763" s="305"/>
      <c r="C763" s="307"/>
      <c r="D763" s="306"/>
    </row>
    <row r="764" spans="2:4">
      <c r="B764" s="305"/>
      <c r="C764" s="307"/>
      <c r="D764" s="306"/>
    </row>
    <row r="765" spans="2:4">
      <c r="B765" s="305"/>
      <c r="C765" s="307"/>
      <c r="D765" s="306"/>
    </row>
    <row r="766" spans="2:4">
      <c r="B766" s="305"/>
      <c r="C766" s="307"/>
      <c r="D766" s="306"/>
    </row>
    <row r="767" spans="2:4">
      <c r="B767" s="305"/>
      <c r="C767" s="307"/>
      <c r="D767" s="306"/>
    </row>
    <row r="768" spans="2:4">
      <c r="B768" s="305"/>
      <c r="C768" s="307"/>
      <c r="D768" s="306"/>
    </row>
    <row r="769" spans="2:4">
      <c r="B769" s="305"/>
      <c r="C769" s="307"/>
      <c r="D769" s="306"/>
    </row>
    <row r="770" spans="2:4">
      <c r="B770" s="305"/>
      <c r="C770" s="307"/>
      <c r="D770" s="306"/>
    </row>
    <row r="771" spans="2:4">
      <c r="B771" s="305"/>
      <c r="C771" s="307"/>
      <c r="D771" s="306"/>
    </row>
    <row r="772" spans="2:4">
      <c r="B772" s="305"/>
      <c r="C772" s="307"/>
      <c r="D772" s="306"/>
    </row>
    <row r="773" spans="2:4">
      <c r="B773" s="305"/>
      <c r="C773" s="307"/>
      <c r="D773" s="306"/>
    </row>
    <row r="774" spans="2:4">
      <c r="B774" s="305"/>
      <c r="C774" s="307"/>
      <c r="D774" s="306"/>
    </row>
    <row r="775" spans="2:4">
      <c r="B775" s="305"/>
      <c r="C775" s="307"/>
      <c r="D775" s="306"/>
    </row>
    <row r="776" spans="2:4">
      <c r="B776" s="305"/>
      <c r="C776" s="307"/>
      <c r="D776" s="306"/>
    </row>
    <row r="777" spans="2:4">
      <c r="B777" s="305"/>
      <c r="C777" s="307"/>
      <c r="D777" s="306"/>
    </row>
    <row r="778" spans="2:4">
      <c r="B778" s="305"/>
      <c r="C778" s="307"/>
      <c r="D778" s="306"/>
    </row>
    <row r="779" spans="2:4">
      <c r="B779" s="305"/>
      <c r="C779" s="307"/>
      <c r="D779" s="306"/>
    </row>
    <row r="780" spans="2:4">
      <c r="B780" s="305"/>
      <c r="C780" s="307"/>
      <c r="D780" s="306"/>
    </row>
    <row r="781" spans="2:4">
      <c r="B781" s="305"/>
      <c r="C781" s="307"/>
      <c r="D781" s="306"/>
    </row>
    <row r="782" spans="2:4">
      <c r="B782" s="305"/>
      <c r="C782" s="307"/>
      <c r="D782" s="306"/>
    </row>
    <row r="783" spans="2:4">
      <c r="B783" s="305"/>
      <c r="C783" s="307"/>
      <c r="D783" s="306"/>
    </row>
    <row r="784" spans="2:4">
      <c r="B784" s="305"/>
      <c r="C784" s="307"/>
      <c r="D784" s="306"/>
    </row>
    <row r="785" spans="2:4">
      <c r="B785" s="305"/>
      <c r="C785" s="307"/>
      <c r="D785" s="306"/>
    </row>
    <row r="786" spans="2:4">
      <c r="B786" s="305"/>
      <c r="C786" s="307"/>
      <c r="D786" s="306"/>
    </row>
    <row r="787" spans="2:4">
      <c r="B787" s="305"/>
      <c r="C787" s="307"/>
      <c r="D787" s="306"/>
    </row>
    <row r="788" spans="2:4">
      <c r="B788" s="305"/>
      <c r="C788" s="307"/>
      <c r="D788" s="306"/>
    </row>
    <row r="789" spans="2:4">
      <c r="B789" s="305"/>
      <c r="C789" s="307"/>
      <c r="D789" s="306"/>
    </row>
    <row r="790" spans="2:4">
      <c r="B790" s="305"/>
      <c r="C790" s="307"/>
      <c r="D790" s="306"/>
    </row>
    <row r="791" spans="2:4">
      <c r="B791" s="305"/>
      <c r="C791" s="307"/>
      <c r="D791" s="306"/>
    </row>
    <row r="792" spans="2:4">
      <c r="B792" s="305"/>
      <c r="C792" s="307"/>
      <c r="D792" s="306"/>
    </row>
    <row r="793" spans="2:4">
      <c r="B793" s="305"/>
      <c r="C793" s="307"/>
      <c r="D793" s="306"/>
    </row>
    <row r="794" spans="2:4">
      <c r="B794" s="305"/>
      <c r="C794" s="307"/>
      <c r="D794" s="306"/>
    </row>
    <row r="795" spans="2:4">
      <c r="B795" s="305"/>
      <c r="C795" s="307"/>
      <c r="D795" s="306"/>
    </row>
    <row r="796" spans="2:4">
      <c r="B796" s="305"/>
      <c r="C796" s="307"/>
      <c r="D796" s="306"/>
    </row>
    <row r="797" spans="2:4">
      <c r="B797" s="305"/>
      <c r="C797" s="307"/>
      <c r="D797" s="306"/>
    </row>
    <row r="798" spans="2:4">
      <c r="B798" s="305"/>
      <c r="C798" s="307"/>
      <c r="D798" s="306"/>
    </row>
    <row r="799" spans="2:4">
      <c r="B799" s="305"/>
      <c r="C799" s="307"/>
      <c r="D799" s="306"/>
    </row>
    <row r="800" spans="2:4">
      <c r="B800" s="305"/>
      <c r="C800" s="307"/>
      <c r="D800" s="306"/>
    </row>
    <row r="801" spans="2:4">
      <c r="B801" s="305"/>
      <c r="C801" s="307"/>
      <c r="D801" s="306"/>
    </row>
    <row r="802" spans="2:4">
      <c r="B802" s="305"/>
      <c r="C802" s="307"/>
      <c r="D802" s="306"/>
    </row>
    <row r="803" spans="2:4">
      <c r="B803" s="305"/>
      <c r="C803" s="307"/>
      <c r="D803" s="306"/>
    </row>
    <row r="804" spans="2:4">
      <c r="B804" s="305"/>
      <c r="C804" s="307"/>
      <c r="D804" s="306"/>
    </row>
    <row r="805" spans="2:4">
      <c r="B805" s="305"/>
      <c r="C805" s="307"/>
      <c r="D805" s="306"/>
    </row>
    <row r="806" spans="2:4">
      <c r="B806" s="305"/>
      <c r="C806" s="307"/>
      <c r="D806" s="306"/>
    </row>
    <row r="807" spans="2:4">
      <c r="B807" s="305"/>
      <c r="C807" s="307"/>
      <c r="D807" s="306"/>
    </row>
    <row r="808" spans="2:4">
      <c r="B808" s="305"/>
      <c r="C808" s="307"/>
      <c r="D808" s="306"/>
    </row>
    <row r="809" spans="2:4">
      <c r="B809" s="305"/>
      <c r="C809" s="307"/>
      <c r="D809" s="306"/>
    </row>
    <row r="810" spans="2:4">
      <c r="B810" s="305"/>
      <c r="C810" s="307"/>
      <c r="D810" s="306"/>
    </row>
    <row r="811" spans="2:4">
      <c r="B811" s="305"/>
      <c r="C811" s="307"/>
      <c r="D811" s="306"/>
    </row>
    <row r="812" spans="2:4">
      <c r="B812" s="305"/>
      <c r="C812" s="307"/>
      <c r="D812" s="306"/>
    </row>
    <row r="813" spans="2:4">
      <c r="B813" s="305"/>
      <c r="C813" s="307"/>
      <c r="D813" s="306"/>
    </row>
    <row r="814" spans="2:4">
      <c r="B814" s="305"/>
      <c r="C814" s="307"/>
      <c r="D814" s="306"/>
    </row>
    <row r="815" spans="2:4">
      <c r="B815" s="305"/>
      <c r="C815" s="307"/>
      <c r="D815" s="306"/>
    </row>
    <row r="816" spans="2:4">
      <c r="B816" s="305"/>
      <c r="C816" s="307"/>
      <c r="D816" s="306"/>
    </row>
    <row r="817" spans="2:4">
      <c r="B817" s="305"/>
      <c r="C817" s="307"/>
      <c r="D817" s="306"/>
    </row>
    <row r="818" spans="2:4">
      <c r="B818" s="305"/>
      <c r="C818" s="307"/>
      <c r="D818" s="306"/>
    </row>
    <row r="819" spans="2:4">
      <c r="B819" s="305"/>
      <c r="C819" s="307"/>
      <c r="D819" s="306"/>
    </row>
    <row r="820" spans="2:4">
      <c r="B820" s="305"/>
      <c r="C820" s="307"/>
      <c r="D820" s="306"/>
    </row>
    <row r="821" spans="2:4">
      <c r="B821" s="305"/>
      <c r="C821" s="307"/>
      <c r="D821" s="306"/>
    </row>
    <row r="822" spans="2:4">
      <c r="B822" s="305"/>
      <c r="C822" s="307"/>
      <c r="D822" s="306"/>
    </row>
    <row r="823" spans="2:4">
      <c r="B823" s="305"/>
      <c r="C823" s="307"/>
      <c r="D823" s="306"/>
    </row>
    <row r="824" spans="2:4">
      <c r="B824" s="305"/>
      <c r="C824" s="307"/>
      <c r="D824" s="306"/>
    </row>
    <row r="825" spans="2:4">
      <c r="B825" s="305"/>
      <c r="C825" s="307"/>
      <c r="D825" s="306"/>
    </row>
    <row r="826" spans="2:4">
      <c r="B826" s="305"/>
      <c r="C826" s="307"/>
      <c r="D826" s="306"/>
    </row>
    <row r="827" spans="2:4">
      <c r="B827" s="305"/>
      <c r="C827" s="307"/>
      <c r="D827" s="306"/>
    </row>
    <row r="828" spans="2:4">
      <c r="B828" s="305"/>
      <c r="C828" s="307"/>
      <c r="D828" s="306"/>
    </row>
    <row r="829" spans="2:4">
      <c r="B829" s="305"/>
      <c r="C829" s="307"/>
      <c r="D829" s="306"/>
    </row>
    <row r="830" spans="2:4">
      <c r="B830" s="305"/>
      <c r="C830" s="307"/>
      <c r="D830" s="306"/>
    </row>
    <row r="831" spans="2:4">
      <c r="B831" s="305"/>
      <c r="C831" s="307"/>
      <c r="D831" s="306"/>
    </row>
    <row r="832" spans="2:4">
      <c r="B832" s="305"/>
      <c r="C832" s="307"/>
      <c r="D832" s="306"/>
    </row>
    <row r="833" spans="2:4">
      <c r="B833" s="305"/>
      <c r="C833" s="307"/>
      <c r="D833" s="306"/>
    </row>
    <row r="834" spans="2:4">
      <c r="B834" s="305"/>
      <c r="C834" s="307"/>
      <c r="D834" s="306"/>
    </row>
    <row r="835" spans="2:4">
      <c r="B835" s="305"/>
      <c r="C835" s="307"/>
      <c r="D835" s="306"/>
    </row>
    <row r="836" spans="2:4">
      <c r="B836" s="305"/>
      <c r="C836" s="307"/>
      <c r="D836" s="306"/>
    </row>
    <row r="837" spans="2:4">
      <c r="B837" s="305"/>
      <c r="C837" s="307"/>
      <c r="D837" s="306"/>
    </row>
    <row r="838" spans="2:4">
      <c r="B838" s="305"/>
      <c r="C838" s="307"/>
      <c r="D838" s="306"/>
    </row>
    <row r="839" spans="2:4">
      <c r="B839" s="305"/>
      <c r="C839" s="307"/>
      <c r="D839" s="306"/>
    </row>
    <row r="840" spans="2:4">
      <c r="B840" s="305"/>
      <c r="C840" s="307"/>
      <c r="D840" s="306"/>
    </row>
    <row r="841" spans="2:4">
      <c r="B841" s="305"/>
      <c r="C841" s="307"/>
      <c r="D841" s="306"/>
    </row>
    <row r="842" spans="2:4">
      <c r="B842" s="305"/>
      <c r="C842" s="307"/>
      <c r="D842" s="306"/>
    </row>
    <row r="843" spans="2:4">
      <c r="B843" s="305"/>
      <c r="C843" s="307"/>
      <c r="D843" s="306"/>
    </row>
    <row r="844" spans="2:4">
      <c r="B844" s="305"/>
      <c r="C844" s="307"/>
      <c r="D844" s="306"/>
    </row>
    <row r="845" spans="2:4">
      <c r="B845" s="305"/>
      <c r="C845" s="307"/>
      <c r="D845" s="306"/>
    </row>
    <row r="846" spans="2:4">
      <c r="B846" s="305"/>
      <c r="C846" s="307"/>
      <c r="D846" s="306"/>
    </row>
    <row r="847" spans="2:4">
      <c r="B847" s="305"/>
      <c r="C847" s="307"/>
      <c r="D847" s="306"/>
    </row>
    <row r="848" spans="2:4">
      <c r="B848" s="305"/>
      <c r="C848" s="307"/>
      <c r="D848" s="306"/>
    </row>
    <row r="849" spans="2:4">
      <c r="B849" s="305"/>
      <c r="C849" s="307"/>
      <c r="D849" s="306"/>
    </row>
    <row r="850" spans="2:4">
      <c r="B850" s="305"/>
      <c r="C850" s="307"/>
      <c r="D850" s="306"/>
    </row>
    <row r="851" spans="2:4">
      <c r="B851" s="305"/>
      <c r="C851" s="307"/>
      <c r="D851" s="306"/>
    </row>
    <row r="852" spans="2:4">
      <c r="B852" s="305"/>
      <c r="C852" s="307"/>
      <c r="D852" s="306"/>
    </row>
    <row r="853" spans="2:4">
      <c r="B853" s="305"/>
      <c r="C853" s="307"/>
      <c r="D853" s="306"/>
    </row>
    <row r="854" spans="2:4">
      <c r="B854" s="305"/>
      <c r="C854" s="307"/>
      <c r="D854" s="306"/>
    </row>
    <row r="855" spans="2:4">
      <c r="B855" s="305"/>
      <c r="C855" s="307"/>
      <c r="D855" s="306"/>
    </row>
    <row r="856" spans="2:4">
      <c r="B856" s="305"/>
      <c r="C856" s="307"/>
      <c r="D856" s="306"/>
    </row>
    <row r="857" spans="2:4">
      <c r="B857" s="305"/>
      <c r="C857" s="307"/>
      <c r="D857" s="306"/>
    </row>
    <row r="858" spans="2:4">
      <c r="B858" s="305"/>
      <c r="C858" s="307"/>
      <c r="D858" s="306"/>
    </row>
    <row r="859" spans="2:4">
      <c r="B859" s="305"/>
      <c r="C859" s="307"/>
      <c r="D859" s="306"/>
    </row>
    <row r="860" spans="2:4">
      <c r="B860" s="305"/>
      <c r="C860" s="307"/>
      <c r="D860" s="306"/>
    </row>
    <row r="861" spans="2:4">
      <c r="B861" s="305"/>
      <c r="C861" s="307"/>
      <c r="D861" s="306"/>
    </row>
    <row r="862" spans="2:4">
      <c r="B862" s="305"/>
      <c r="C862" s="307"/>
      <c r="D862" s="306"/>
    </row>
    <row r="863" spans="2:4">
      <c r="B863" s="305"/>
      <c r="C863" s="307"/>
      <c r="D863" s="306"/>
    </row>
    <row r="864" spans="2:4">
      <c r="B864" s="305"/>
      <c r="C864" s="307"/>
      <c r="D864" s="306"/>
    </row>
    <row r="865" spans="2:4">
      <c r="B865" s="305"/>
      <c r="C865" s="307"/>
      <c r="D865" s="306"/>
    </row>
    <row r="866" spans="2:4">
      <c r="B866" s="305"/>
      <c r="C866" s="307"/>
      <c r="D866" s="306"/>
    </row>
    <row r="867" spans="2:4">
      <c r="B867" s="305"/>
      <c r="C867" s="307"/>
      <c r="D867" s="306"/>
    </row>
    <row r="868" spans="2:4">
      <c r="B868" s="305"/>
      <c r="C868" s="307"/>
      <c r="D868" s="306"/>
    </row>
    <row r="869" spans="2:4">
      <c r="B869" s="305"/>
      <c r="C869" s="307"/>
      <c r="D869" s="306"/>
    </row>
    <row r="870" spans="2:4">
      <c r="B870" s="305"/>
      <c r="C870" s="307"/>
      <c r="D870" s="306"/>
    </row>
    <row r="871" spans="2:4">
      <c r="B871" s="305"/>
      <c r="C871" s="307"/>
      <c r="D871" s="306"/>
    </row>
    <row r="872" spans="2:4">
      <c r="B872" s="305"/>
      <c r="C872" s="307"/>
      <c r="D872" s="306"/>
    </row>
    <row r="873" spans="2:4">
      <c r="B873" s="305"/>
      <c r="C873" s="307"/>
      <c r="D873" s="306"/>
    </row>
    <row r="874" spans="2:4">
      <c r="B874" s="305"/>
      <c r="C874" s="307"/>
      <c r="D874" s="306"/>
    </row>
    <row r="875" spans="2:4">
      <c r="B875" s="305"/>
      <c r="C875" s="307"/>
      <c r="D875" s="306"/>
    </row>
    <row r="876" spans="2:4">
      <c r="B876" s="305"/>
      <c r="C876" s="307"/>
      <c r="D876" s="306"/>
    </row>
    <row r="877" spans="2:4">
      <c r="B877" s="305"/>
      <c r="C877" s="307"/>
      <c r="D877" s="306"/>
    </row>
    <row r="878" spans="2:4">
      <c r="B878" s="305"/>
      <c r="C878" s="307"/>
      <c r="D878" s="306"/>
    </row>
    <row r="879" spans="2:4">
      <c r="B879" s="305"/>
      <c r="C879" s="307"/>
      <c r="D879" s="306"/>
    </row>
    <row r="880" spans="2:4">
      <c r="B880" s="305"/>
      <c r="C880" s="307"/>
      <c r="D880" s="306"/>
    </row>
    <row r="881" spans="2:4">
      <c r="B881" s="305"/>
      <c r="C881" s="307"/>
      <c r="D881" s="306"/>
    </row>
    <row r="882" spans="2:4">
      <c r="B882" s="305"/>
      <c r="C882" s="307"/>
      <c r="D882" s="306"/>
    </row>
    <row r="883" spans="2:4">
      <c r="B883" s="305"/>
      <c r="C883" s="307"/>
      <c r="D883" s="306"/>
    </row>
    <row r="884" spans="2:4">
      <c r="B884" s="305"/>
      <c r="C884" s="307"/>
      <c r="D884" s="306"/>
    </row>
    <row r="885" spans="2:4">
      <c r="B885" s="305"/>
      <c r="C885" s="307"/>
      <c r="D885" s="306"/>
    </row>
    <row r="886" spans="2:4">
      <c r="B886" s="305"/>
      <c r="C886" s="307"/>
      <c r="D886" s="306"/>
    </row>
    <row r="887" spans="2:4">
      <c r="B887" s="305"/>
      <c r="C887" s="307"/>
      <c r="D887" s="306"/>
    </row>
    <row r="888" spans="2:4">
      <c r="B888" s="305"/>
      <c r="C888" s="307"/>
      <c r="D888" s="306"/>
    </row>
    <row r="889" spans="2:4">
      <c r="B889" s="305"/>
      <c r="C889" s="307"/>
      <c r="D889" s="306"/>
    </row>
    <row r="890" spans="2:4">
      <c r="B890" s="305"/>
      <c r="C890" s="307"/>
      <c r="D890" s="306"/>
    </row>
    <row r="891" spans="2:4">
      <c r="B891" s="305"/>
      <c r="C891" s="307"/>
      <c r="D891" s="306"/>
    </row>
    <row r="892" spans="2:4">
      <c r="B892" s="305"/>
      <c r="C892" s="307"/>
      <c r="D892" s="306"/>
    </row>
    <row r="893" spans="2:4">
      <c r="B893" s="305"/>
      <c r="C893" s="307"/>
      <c r="D893" s="306"/>
    </row>
    <row r="894" spans="2:4">
      <c r="B894" s="305"/>
      <c r="C894" s="307"/>
      <c r="D894" s="306"/>
    </row>
    <row r="895" spans="2:4">
      <c r="B895" s="305"/>
      <c r="C895" s="307"/>
      <c r="D895" s="306"/>
    </row>
    <row r="896" spans="2:4">
      <c r="B896" s="305"/>
      <c r="C896" s="307"/>
      <c r="D896" s="306"/>
    </row>
    <row r="897" spans="2:4">
      <c r="B897" s="305"/>
      <c r="C897" s="307"/>
      <c r="D897" s="306"/>
    </row>
    <row r="898" spans="2:4">
      <c r="B898" s="305"/>
      <c r="C898" s="307"/>
      <c r="D898" s="306"/>
    </row>
    <row r="899" spans="2:4">
      <c r="B899" s="305"/>
      <c r="C899" s="307"/>
      <c r="D899" s="306"/>
    </row>
    <row r="900" spans="2:4">
      <c r="B900" s="305"/>
      <c r="C900" s="307"/>
      <c r="D900" s="306"/>
    </row>
    <row r="901" spans="2:4">
      <c r="B901" s="305"/>
      <c r="C901" s="307"/>
      <c r="D901" s="306"/>
    </row>
    <row r="902" spans="2:4">
      <c r="B902" s="305"/>
      <c r="C902" s="307"/>
      <c r="D902" s="306"/>
    </row>
    <row r="903" spans="2:4">
      <c r="B903" s="305"/>
      <c r="C903" s="307"/>
      <c r="D903" s="306"/>
    </row>
    <row r="904" spans="2:4">
      <c r="B904" s="305"/>
      <c r="C904" s="307"/>
      <c r="D904" s="306"/>
    </row>
    <row r="905" spans="2:4">
      <c r="B905" s="305"/>
      <c r="C905" s="307"/>
      <c r="D905" s="306"/>
    </row>
    <row r="906" spans="2:4">
      <c r="B906" s="305"/>
      <c r="C906" s="307"/>
      <c r="D906" s="306"/>
    </row>
    <row r="907" spans="2:4">
      <c r="B907" s="305"/>
      <c r="C907" s="307"/>
      <c r="D907" s="306"/>
    </row>
    <row r="908" spans="2:4">
      <c r="B908" s="305"/>
      <c r="C908" s="307"/>
      <c r="D908" s="306"/>
    </row>
    <row r="909" spans="2:4">
      <c r="B909" s="305"/>
      <c r="C909" s="307"/>
      <c r="D909" s="306"/>
    </row>
    <row r="910" spans="2:4">
      <c r="B910" s="305"/>
      <c r="C910" s="307"/>
      <c r="D910" s="306"/>
    </row>
    <row r="911" spans="2:4">
      <c r="B911" s="305"/>
      <c r="C911" s="307"/>
      <c r="D911" s="306"/>
    </row>
    <row r="912" spans="2:4">
      <c r="B912" s="305"/>
      <c r="C912" s="307"/>
      <c r="D912" s="306"/>
    </row>
    <row r="913" spans="2:4">
      <c r="B913" s="305"/>
      <c r="C913" s="307"/>
      <c r="D913" s="306"/>
    </row>
    <row r="914" spans="2:4">
      <c r="B914" s="305"/>
      <c r="C914" s="307"/>
      <c r="D914" s="306"/>
    </row>
    <row r="915" spans="2:4">
      <c r="B915" s="305"/>
      <c r="C915" s="307"/>
      <c r="D915" s="306"/>
    </row>
    <row r="916" spans="2:4">
      <c r="B916" s="305"/>
      <c r="C916" s="307"/>
      <c r="D916" s="306"/>
    </row>
    <row r="917" spans="2:4">
      <c r="B917" s="305"/>
      <c r="C917" s="307"/>
      <c r="D917" s="306"/>
    </row>
    <row r="918" spans="2:4">
      <c r="B918" s="305"/>
      <c r="C918" s="307"/>
      <c r="D918" s="306"/>
    </row>
    <row r="919" spans="2:4">
      <c r="B919" s="305"/>
      <c r="C919" s="307"/>
      <c r="D919" s="306"/>
    </row>
    <row r="920" spans="2:4">
      <c r="B920" s="305"/>
      <c r="C920" s="307"/>
      <c r="D920" s="306"/>
    </row>
    <row r="921" spans="2:4">
      <c r="B921" s="305"/>
      <c r="C921" s="307"/>
      <c r="D921" s="306"/>
    </row>
    <row r="922" spans="2:4">
      <c r="B922" s="305"/>
      <c r="C922" s="307"/>
      <c r="D922" s="306"/>
    </row>
    <row r="923" spans="2:4">
      <c r="B923" s="305"/>
      <c r="C923" s="307"/>
      <c r="D923" s="306"/>
    </row>
    <row r="924" spans="2:4">
      <c r="B924" s="305"/>
      <c r="C924" s="307"/>
      <c r="D924" s="306"/>
    </row>
    <row r="925" spans="2:4">
      <c r="B925" s="305"/>
      <c r="C925" s="307"/>
      <c r="D925" s="306"/>
    </row>
    <row r="926" spans="2:4">
      <c r="B926" s="305"/>
      <c r="C926" s="307"/>
      <c r="D926" s="306"/>
    </row>
    <row r="927" spans="2:4">
      <c r="B927" s="305"/>
      <c r="C927" s="307"/>
      <c r="D927" s="306"/>
    </row>
    <row r="928" spans="2:4">
      <c r="B928" s="305"/>
      <c r="C928" s="307"/>
      <c r="D928" s="306"/>
    </row>
    <row r="929" spans="2:4">
      <c r="B929" s="305"/>
      <c r="C929" s="307"/>
      <c r="D929" s="306"/>
    </row>
    <row r="930" spans="2:4">
      <c r="B930" s="305"/>
      <c r="C930" s="307"/>
      <c r="D930" s="306"/>
    </row>
    <row r="931" spans="2:4">
      <c r="B931" s="305"/>
      <c r="C931" s="307"/>
      <c r="D931" s="306"/>
    </row>
    <row r="932" spans="2:4">
      <c r="B932" s="305"/>
      <c r="C932" s="307"/>
      <c r="D932" s="306"/>
    </row>
    <row r="933" spans="2:4">
      <c r="B933" s="305"/>
      <c r="C933" s="307"/>
      <c r="D933" s="306"/>
    </row>
    <row r="934" spans="2:4">
      <c r="B934" s="305"/>
      <c r="C934" s="307"/>
      <c r="D934" s="306"/>
    </row>
    <row r="935" spans="2:4">
      <c r="B935" s="305"/>
      <c r="C935" s="307"/>
      <c r="D935" s="306"/>
    </row>
    <row r="936" spans="2:4">
      <c r="B936" s="305"/>
      <c r="C936" s="307"/>
      <c r="D936" s="306"/>
    </row>
    <row r="937" spans="2:4">
      <c r="B937" s="305"/>
      <c r="C937" s="307"/>
      <c r="D937" s="306"/>
    </row>
    <row r="938" spans="2:4">
      <c r="B938" s="305"/>
      <c r="C938" s="307"/>
      <c r="D938" s="306"/>
    </row>
    <row r="939" spans="2:4">
      <c r="B939" s="305"/>
      <c r="C939" s="307"/>
      <c r="D939" s="306"/>
    </row>
    <row r="940" spans="2:4">
      <c r="B940" s="305"/>
      <c r="C940" s="307"/>
      <c r="D940" s="306"/>
    </row>
    <row r="941" spans="2:4">
      <c r="B941" s="305"/>
      <c r="C941" s="307"/>
      <c r="D941" s="306"/>
    </row>
    <row r="942" spans="2:4">
      <c r="B942" s="305"/>
      <c r="C942" s="307"/>
      <c r="D942" s="306"/>
    </row>
    <row r="943" spans="2:4">
      <c r="B943" s="305"/>
      <c r="C943" s="307"/>
      <c r="D943" s="306"/>
    </row>
    <row r="944" spans="2:4">
      <c r="B944" s="305"/>
      <c r="C944" s="307"/>
      <c r="D944" s="306"/>
    </row>
    <row r="945" spans="2:4">
      <c r="B945" s="305"/>
      <c r="C945" s="307"/>
      <c r="D945" s="306"/>
    </row>
    <row r="946" spans="2:4">
      <c r="B946" s="305"/>
      <c r="C946" s="307"/>
      <c r="D946" s="306"/>
    </row>
    <row r="947" spans="2:4">
      <c r="B947" s="305"/>
      <c r="C947" s="307"/>
      <c r="D947" s="306"/>
    </row>
    <row r="948" spans="2:4">
      <c r="B948" s="305"/>
      <c r="C948" s="307"/>
      <c r="D948" s="306"/>
    </row>
    <row r="949" spans="2:4">
      <c r="B949" s="305"/>
      <c r="C949" s="307"/>
      <c r="D949" s="306"/>
    </row>
    <row r="950" spans="2:4">
      <c r="B950" s="305"/>
      <c r="C950" s="307"/>
      <c r="D950" s="306"/>
    </row>
    <row r="951" spans="2:4">
      <c r="B951" s="305"/>
      <c r="C951" s="307"/>
      <c r="D951" s="306"/>
    </row>
    <row r="952" spans="2:4">
      <c r="B952" s="305"/>
      <c r="C952" s="307"/>
      <c r="D952" s="306"/>
    </row>
    <row r="953" spans="2:4">
      <c r="B953" s="305"/>
      <c r="C953" s="307"/>
      <c r="D953" s="306"/>
    </row>
    <row r="954" spans="2:4">
      <c r="B954" s="305"/>
      <c r="C954" s="307"/>
      <c r="D954" s="306"/>
    </row>
    <row r="955" spans="2:4">
      <c r="B955" s="305"/>
      <c r="C955" s="307"/>
      <c r="D955" s="306"/>
    </row>
    <row r="956" spans="2:4">
      <c r="B956" s="305"/>
      <c r="C956" s="307"/>
      <c r="D956" s="306"/>
    </row>
    <row r="957" spans="2:4">
      <c r="B957" s="305"/>
      <c r="C957" s="307"/>
      <c r="D957" s="306"/>
    </row>
    <row r="958" spans="2:4">
      <c r="B958" s="305"/>
      <c r="C958" s="307"/>
      <c r="D958" s="306"/>
    </row>
    <row r="959" spans="2:4">
      <c r="B959" s="305"/>
      <c r="C959" s="307"/>
      <c r="D959" s="306"/>
    </row>
    <row r="960" spans="2:4">
      <c r="B960" s="305"/>
      <c r="C960" s="307"/>
      <c r="D960" s="306"/>
    </row>
    <row r="961" spans="2:4">
      <c r="B961" s="305"/>
      <c r="C961" s="307"/>
      <c r="D961" s="306"/>
    </row>
    <row r="962" spans="2:4">
      <c r="B962" s="305"/>
      <c r="C962" s="307"/>
      <c r="D962" s="306"/>
    </row>
    <row r="963" spans="2:4">
      <c r="B963" s="305"/>
      <c r="C963" s="307"/>
      <c r="D963" s="306"/>
    </row>
    <row r="964" spans="2:4">
      <c r="B964" s="305"/>
      <c r="C964" s="307"/>
      <c r="D964" s="306"/>
    </row>
    <row r="965" spans="2:4">
      <c r="B965" s="305"/>
      <c r="C965" s="307"/>
      <c r="D965" s="306"/>
    </row>
    <row r="966" spans="2:4">
      <c r="B966" s="305"/>
      <c r="C966" s="307"/>
      <c r="D966" s="306"/>
    </row>
    <row r="967" spans="2:4">
      <c r="B967" s="305"/>
      <c r="C967" s="307"/>
      <c r="D967" s="306"/>
    </row>
    <row r="968" spans="2:4">
      <c r="B968" s="305"/>
      <c r="C968" s="307"/>
      <c r="D968" s="306"/>
    </row>
    <row r="969" spans="2:4">
      <c r="B969" s="305"/>
      <c r="C969" s="307"/>
      <c r="D969" s="306"/>
    </row>
    <row r="970" spans="2:4">
      <c r="B970" s="305"/>
      <c r="C970" s="307"/>
      <c r="D970" s="306"/>
    </row>
    <row r="971" spans="2:4">
      <c r="B971" s="305"/>
      <c r="C971" s="307"/>
      <c r="D971" s="306"/>
    </row>
    <row r="972" spans="2:4">
      <c r="B972" s="305"/>
      <c r="C972" s="307"/>
      <c r="D972" s="306"/>
    </row>
    <row r="973" spans="2:4">
      <c r="B973" s="305"/>
      <c r="C973" s="307"/>
      <c r="D973" s="306"/>
    </row>
    <row r="974" spans="2:4">
      <c r="B974" s="305"/>
      <c r="C974" s="307"/>
      <c r="D974" s="306"/>
    </row>
    <row r="975" spans="2:4">
      <c r="B975" s="305"/>
      <c r="C975" s="307"/>
      <c r="D975" s="306"/>
    </row>
    <row r="976" spans="2:4">
      <c r="B976" s="305"/>
      <c r="C976" s="307"/>
      <c r="D976" s="306"/>
    </row>
    <row r="977" spans="2:4">
      <c r="B977" s="305"/>
      <c r="C977" s="307"/>
      <c r="D977" s="306"/>
    </row>
    <row r="978" spans="2:4">
      <c r="B978" s="305"/>
      <c r="C978" s="307"/>
      <c r="D978" s="306"/>
    </row>
    <row r="979" spans="2:4">
      <c r="B979" s="305"/>
      <c r="C979" s="307"/>
      <c r="D979" s="306"/>
    </row>
    <row r="980" spans="2:4">
      <c r="B980" s="305"/>
      <c r="C980" s="307"/>
      <c r="D980" s="306"/>
    </row>
    <row r="981" spans="2:4">
      <c r="B981" s="305"/>
      <c r="C981" s="307"/>
      <c r="D981" s="306"/>
    </row>
    <row r="982" spans="2:4">
      <c r="B982" s="305"/>
      <c r="C982" s="307"/>
      <c r="D982" s="306"/>
    </row>
    <row r="983" spans="2:4">
      <c r="B983" s="305"/>
      <c r="C983" s="307"/>
      <c r="D983" s="306"/>
    </row>
    <row r="984" spans="2:4">
      <c r="B984" s="305"/>
      <c r="C984" s="307"/>
      <c r="D984" s="306"/>
    </row>
    <row r="985" spans="2:4">
      <c r="B985" s="305"/>
      <c r="C985" s="307"/>
      <c r="D985" s="306"/>
    </row>
    <row r="986" spans="2:4">
      <c r="B986" s="305"/>
      <c r="C986" s="307"/>
      <c r="D986" s="306"/>
    </row>
    <row r="987" spans="2:4">
      <c r="B987" s="305"/>
      <c r="C987" s="307"/>
      <c r="D987" s="306"/>
    </row>
    <row r="988" spans="2:4">
      <c r="B988" s="305"/>
      <c r="C988" s="307"/>
      <c r="D988" s="306"/>
    </row>
    <row r="989" spans="2:4">
      <c r="B989" s="305"/>
      <c r="C989" s="307"/>
      <c r="D989" s="306"/>
    </row>
    <row r="990" spans="2:4">
      <c r="B990" s="305"/>
      <c r="C990" s="307"/>
      <c r="D990" s="306"/>
    </row>
    <row r="991" spans="2:4">
      <c r="B991" s="305"/>
      <c r="C991" s="307"/>
      <c r="D991" s="306"/>
    </row>
    <row r="992" spans="2:4">
      <c r="B992" s="305"/>
      <c r="C992" s="307"/>
      <c r="D992" s="306"/>
    </row>
    <row r="993" spans="2:4">
      <c r="B993" s="305"/>
      <c r="C993" s="307"/>
      <c r="D993" s="306"/>
    </row>
    <row r="994" spans="2:4">
      <c r="B994" s="305"/>
      <c r="C994" s="307"/>
      <c r="D994" s="306"/>
    </row>
    <row r="995" spans="2:4">
      <c r="B995" s="305"/>
      <c r="C995" s="307"/>
      <c r="D995" s="306"/>
    </row>
    <row r="996" spans="2:4">
      <c r="B996" s="305"/>
      <c r="C996" s="307"/>
      <c r="D996" s="306"/>
    </row>
    <row r="997" spans="2:4">
      <c r="B997" s="305"/>
      <c r="C997" s="307"/>
      <c r="D997" s="306"/>
    </row>
    <row r="998" spans="2:4">
      <c r="B998" s="305"/>
      <c r="C998" s="307"/>
      <c r="D998" s="306"/>
    </row>
    <row r="999" spans="2:4">
      <c r="B999" s="305"/>
      <c r="C999" s="307"/>
      <c r="D999" s="306"/>
    </row>
    <row r="1000" spans="2:4">
      <c r="B1000" s="305"/>
      <c r="C1000" s="307"/>
      <c r="D1000" s="306"/>
    </row>
    <row r="1001" spans="2:4">
      <c r="B1001" s="305"/>
      <c r="C1001" s="307"/>
      <c r="D1001" s="306"/>
    </row>
    <row r="1002" spans="2:4">
      <c r="B1002" s="305"/>
      <c r="C1002" s="307"/>
      <c r="D1002" s="306"/>
    </row>
    <row r="1003" spans="2:4">
      <c r="B1003" s="305"/>
      <c r="C1003" s="307"/>
      <c r="D1003" s="306"/>
    </row>
    <row r="1004" spans="2:4">
      <c r="B1004" s="305"/>
      <c r="C1004" s="307"/>
      <c r="D1004" s="306"/>
    </row>
    <row r="1005" spans="2:4">
      <c r="B1005" s="305"/>
      <c r="C1005" s="307"/>
      <c r="D1005" s="306"/>
    </row>
    <row r="1006" spans="2:4">
      <c r="B1006" s="305"/>
      <c r="C1006" s="307"/>
      <c r="D1006" s="306"/>
    </row>
    <row r="1007" spans="2:4">
      <c r="B1007" s="305"/>
      <c r="C1007" s="307"/>
      <c r="D1007" s="306"/>
    </row>
    <row r="1008" spans="2:4">
      <c r="B1008" s="305"/>
      <c r="C1008" s="307"/>
      <c r="D1008" s="306"/>
    </row>
    <row r="1009" spans="2:4">
      <c r="B1009" s="305"/>
      <c r="C1009" s="307"/>
      <c r="D1009" s="306"/>
    </row>
    <row r="1010" spans="2:4">
      <c r="B1010" s="305"/>
      <c r="C1010" s="307"/>
      <c r="D1010" s="306"/>
    </row>
    <row r="1011" spans="2:4">
      <c r="B1011" s="305"/>
      <c r="C1011" s="307"/>
      <c r="D1011" s="306"/>
    </row>
    <row r="1012" spans="2:4">
      <c r="B1012" s="305"/>
      <c r="C1012" s="307"/>
      <c r="D1012" s="306"/>
    </row>
    <row r="1013" spans="2:4">
      <c r="B1013" s="305"/>
      <c r="C1013" s="307"/>
      <c r="D1013" s="306"/>
    </row>
    <row r="1014" spans="2:4">
      <c r="B1014" s="305"/>
      <c r="C1014" s="307"/>
      <c r="D1014" s="306"/>
    </row>
    <row r="1015" spans="2:4">
      <c r="B1015" s="305"/>
      <c r="C1015" s="307"/>
      <c r="D1015" s="306"/>
    </row>
    <row r="1016" spans="2:4">
      <c r="B1016" s="305"/>
      <c r="C1016" s="307"/>
      <c r="D1016" s="306"/>
    </row>
    <row r="1017" spans="2:4">
      <c r="B1017" s="305"/>
      <c r="C1017" s="307"/>
      <c r="D1017" s="306"/>
    </row>
    <row r="1018" spans="2:4">
      <c r="B1018" s="305"/>
      <c r="C1018" s="307"/>
      <c r="D1018" s="306"/>
    </row>
    <row r="1019" spans="2:4">
      <c r="B1019" s="305"/>
      <c r="C1019" s="307"/>
      <c r="D1019" s="306"/>
    </row>
    <row r="1020" spans="2:4">
      <c r="B1020" s="305"/>
      <c r="C1020" s="307"/>
      <c r="D1020" s="306"/>
    </row>
    <row r="1021" spans="2:4">
      <c r="B1021" s="305"/>
      <c r="C1021" s="307"/>
      <c r="D1021" s="306"/>
    </row>
    <row r="1022" spans="2:4">
      <c r="B1022" s="305"/>
      <c r="C1022" s="307"/>
      <c r="D1022" s="306"/>
    </row>
    <row r="1023" spans="2:4">
      <c r="B1023" s="305"/>
      <c r="C1023" s="307"/>
      <c r="D1023" s="306"/>
    </row>
    <row r="1024" spans="2:4">
      <c r="B1024" s="305"/>
      <c r="C1024" s="307"/>
      <c r="D1024" s="306"/>
    </row>
    <row r="1025" spans="2:4">
      <c r="B1025" s="305"/>
      <c r="C1025" s="307"/>
      <c r="D1025" s="306"/>
    </row>
    <row r="1026" spans="2:4">
      <c r="B1026" s="305"/>
      <c r="C1026" s="307"/>
      <c r="D1026" s="306"/>
    </row>
    <row r="1027" spans="2:4">
      <c r="B1027" s="305"/>
      <c r="C1027" s="307"/>
      <c r="D1027" s="306"/>
    </row>
    <row r="1028" spans="2:4">
      <c r="B1028" s="305"/>
      <c r="C1028" s="307"/>
      <c r="D1028" s="306"/>
    </row>
    <row r="1029" spans="2:4">
      <c r="B1029" s="305"/>
      <c r="C1029" s="307"/>
      <c r="D1029" s="306"/>
    </row>
    <row r="1030" spans="2:4">
      <c r="B1030" s="305"/>
      <c r="C1030" s="307"/>
      <c r="D1030" s="306"/>
    </row>
    <row r="1031" spans="2:4">
      <c r="B1031" s="305"/>
      <c r="C1031" s="307"/>
      <c r="D1031" s="306"/>
    </row>
    <row r="1032" spans="2:4">
      <c r="B1032" s="305"/>
      <c r="C1032" s="307"/>
      <c r="D1032" s="306"/>
    </row>
    <row r="1033" spans="2:4">
      <c r="B1033" s="305"/>
      <c r="C1033" s="307"/>
      <c r="D1033" s="306"/>
    </row>
    <row r="1034" spans="2:4">
      <c r="B1034" s="305"/>
      <c r="C1034" s="307"/>
      <c r="D1034" s="306"/>
    </row>
    <row r="1035" spans="2:4">
      <c r="B1035" s="305"/>
      <c r="C1035" s="307"/>
      <c r="D1035" s="306"/>
    </row>
    <row r="1036" spans="2:4">
      <c r="B1036" s="305"/>
      <c r="C1036" s="307"/>
      <c r="D1036" s="306"/>
    </row>
    <row r="1037" spans="2:4">
      <c r="B1037" s="305"/>
      <c r="C1037" s="307"/>
      <c r="D1037" s="306"/>
    </row>
    <row r="1038" spans="2:4">
      <c r="B1038" s="305"/>
      <c r="C1038" s="307"/>
      <c r="D1038" s="306"/>
    </row>
    <row r="1039" spans="2:4">
      <c r="B1039" s="305"/>
      <c r="C1039" s="307"/>
      <c r="D1039" s="306"/>
    </row>
    <row r="1040" spans="2:4">
      <c r="B1040" s="305"/>
      <c r="C1040" s="307"/>
      <c r="D1040" s="306"/>
    </row>
    <row r="1041" spans="2:4">
      <c r="B1041" s="305"/>
      <c r="C1041" s="307"/>
      <c r="D1041" s="306"/>
    </row>
    <row r="1042" spans="2:4">
      <c r="B1042" s="305"/>
      <c r="C1042" s="307"/>
      <c r="D1042" s="306"/>
    </row>
    <row r="1043" spans="2:4">
      <c r="B1043" s="305"/>
      <c r="C1043" s="307"/>
      <c r="D1043" s="306"/>
    </row>
    <row r="1044" spans="2:4">
      <c r="B1044" s="305"/>
      <c r="C1044" s="307"/>
      <c r="D1044" s="306"/>
    </row>
    <row r="1045" spans="2:4">
      <c r="B1045" s="305"/>
      <c r="C1045" s="307"/>
      <c r="D1045" s="306"/>
    </row>
    <row r="1046" spans="2:4">
      <c r="B1046" s="305"/>
      <c r="C1046" s="307"/>
      <c r="D1046" s="306"/>
    </row>
    <row r="1047" spans="2:4">
      <c r="B1047" s="305"/>
      <c r="C1047" s="307"/>
      <c r="D1047" s="306"/>
    </row>
    <row r="1048" spans="2:4">
      <c r="B1048" s="305"/>
      <c r="C1048" s="307"/>
      <c r="D1048" s="306"/>
    </row>
    <row r="1049" spans="2:4">
      <c r="B1049" s="305"/>
      <c r="C1049" s="307"/>
      <c r="D1049" s="306"/>
    </row>
    <row r="1050" spans="2:4">
      <c r="B1050" s="305"/>
      <c r="C1050" s="307"/>
      <c r="D1050" s="306"/>
    </row>
    <row r="1051" spans="2:4">
      <c r="B1051" s="305"/>
      <c r="C1051" s="307"/>
      <c r="D1051" s="306"/>
    </row>
    <row r="1052" spans="2:4">
      <c r="B1052" s="305"/>
      <c r="C1052" s="307"/>
      <c r="D1052" s="306"/>
    </row>
    <row r="1053" spans="2:4">
      <c r="B1053" s="305"/>
      <c r="C1053" s="307"/>
      <c r="D1053" s="306"/>
    </row>
    <row r="1054" spans="2:4">
      <c r="B1054" s="305"/>
      <c r="C1054" s="307"/>
      <c r="D1054" s="306"/>
    </row>
    <row r="1055" spans="2:4">
      <c r="B1055" s="305"/>
      <c r="C1055" s="307"/>
      <c r="D1055" s="306"/>
    </row>
    <row r="1056" spans="2:4">
      <c r="B1056" s="305"/>
      <c r="C1056" s="307"/>
      <c r="D1056" s="306"/>
    </row>
    <row r="1057" spans="2:4">
      <c r="B1057" s="305"/>
      <c r="C1057" s="307"/>
      <c r="D1057" s="306"/>
    </row>
    <row r="1058" spans="2:4">
      <c r="B1058" s="305"/>
      <c r="C1058" s="307"/>
      <c r="D1058" s="306"/>
    </row>
    <row r="1059" spans="2:4">
      <c r="B1059" s="305"/>
      <c r="C1059" s="307"/>
      <c r="D1059" s="306"/>
    </row>
    <row r="1060" spans="2:4">
      <c r="B1060" s="305"/>
      <c r="C1060" s="307"/>
      <c r="D1060" s="306"/>
    </row>
    <row r="1061" spans="2:4">
      <c r="B1061" s="305"/>
      <c r="C1061" s="307"/>
      <c r="D1061" s="306"/>
    </row>
    <row r="1062" spans="2:4">
      <c r="B1062" s="305"/>
      <c r="C1062" s="307"/>
      <c r="D1062" s="306"/>
    </row>
    <row r="1063" spans="2:4">
      <c r="B1063" s="305"/>
      <c r="C1063" s="307"/>
      <c r="D1063" s="306"/>
    </row>
    <row r="1064" spans="2:4">
      <c r="B1064" s="305"/>
      <c r="C1064" s="307"/>
      <c r="D1064" s="306"/>
    </row>
    <row r="1065" spans="2:4">
      <c r="B1065" s="305"/>
      <c r="C1065" s="307"/>
      <c r="D1065" s="306"/>
    </row>
    <row r="1066" spans="2:4">
      <c r="B1066" s="305"/>
      <c r="C1066" s="307"/>
      <c r="D1066" s="306"/>
    </row>
    <row r="1067" spans="2:4">
      <c r="B1067" s="305"/>
      <c r="C1067" s="307"/>
      <c r="D1067" s="306"/>
    </row>
    <row r="1068" spans="2:4">
      <c r="B1068" s="305"/>
      <c r="C1068" s="307"/>
      <c r="D1068" s="306"/>
    </row>
    <row r="1069" spans="2:4">
      <c r="B1069" s="305"/>
      <c r="C1069" s="307"/>
      <c r="D1069" s="306"/>
    </row>
    <row r="1070" spans="2:4">
      <c r="B1070" s="305"/>
      <c r="C1070" s="307"/>
      <c r="D1070" s="306"/>
    </row>
    <row r="1071" spans="2:4">
      <c r="B1071" s="305"/>
      <c r="C1071" s="307"/>
      <c r="D1071" s="306"/>
    </row>
    <row r="1072" spans="2:4">
      <c r="B1072" s="305"/>
      <c r="C1072" s="307"/>
      <c r="D1072" s="306"/>
    </row>
    <row r="1073" spans="2:4">
      <c r="B1073" s="305"/>
      <c r="C1073" s="307"/>
      <c r="D1073" s="306"/>
    </row>
    <row r="1074" spans="2:4">
      <c r="B1074" s="305"/>
      <c r="C1074" s="307"/>
      <c r="D1074" s="306"/>
    </row>
    <row r="1075" spans="2:4">
      <c r="B1075" s="305"/>
      <c r="C1075" s="307"/>
      <c r="D1075" s="306"/>
    </row>
    <row r="1076" spans="2:4">
      <c r="B1076" s="305"/>
      <c r="C1076" s="307"/>
      <c r="D1076" s="306"/>
    </row>
    <row r="1077" spans="2:4">
      <c r="B1077" s="305"/>
      <c r="C1077" s="307"/>
      <c r="D1077" s="306"/>
    </row>
    <row r="1078" spans="2:4">
      <c r="B1078" s="305"/>
      <c r="C1078" s="307"/>
      <c r="D1078" s="306"/>
    </row>
    <row r="1079" spans="2:4">
      <c r="B1079" s="305"/>
      <c r="C1079" s="307"/>
      <c r="D1079" s="306"/>
    </row>
    <row r="1080" spans="2:4">
      <c r="B1080" s="305"/>
      <c r="C1080" s="307"/>
      <c r="D1080" s="306"/>
    </row>
    <row r="1081" spans="2:4">
      <c r="B1081" s="305"/>
      <c r="C1081" s="307"/>
      <c r="D1081" s="306"/>
    </row>
    <row r="1082" spans="2:4">
      <c r="B1082" s="305"/>
      <c r="C1082" s="307"/>
      <c r="D1082" s="306"/>
    </row>
    <row r="1083" spans="2:4">
      <c r="B1083" s="305"/>
      <c r="C1083" s="307"/>
      <c r="D1083" s="306"/>
    </row>
    <row r="1084" spans="2:4">
      <c r="B1084" s="305"/>
      <c r="C1084" s="307"/>
      <c r="D1084" s="306"/>
    </row>
    <row r="1085" spans="2:4">
      <c r="B1085" s="305"/>
      <c r="C1085" s="307"/>
      <c r="D1085" s="306"/>
    </row>
    <row r="1086" spans="2:4">
      <c r="B1086" s="305"/>
      <c r="C1086" s="307"/>
      <c r="D1086" s="306"/>
    </row>
    <row r="1087" spans="2:4">
      <c r="B1087" s="305"/>
      <c r="C1087" s="307"/>
      <c r="D1087" s="306"/>
    </row>
    <row r="1088" spans="2:4">
      <c r="B1088" s="305"/>
      <c r="C1088" s="307"/>
      <c r="D1088" s="306"/>
    </row>
    <row r="1089" spans="2:4">
      <c r="B1089" s="305"/>
      <c r="C1089" s="307"/>
      <c r="D1089" s="306"/>
    </row>
    <row r="1090" spans="2:4">
      <c r="B1090" s="305"/>
      <c r="C1090" s="307"/>
      <c r="D1090" s="306"/>
    </row>
    <row r="1091" spans="2:4">
      <c r="B1091" s="305"/>
      <c r="C1091" s="307"/>
      <c r="D1091" s="306"/>
    </row>
    <row r="1092" spans="2:4">
      <c r="B1092" s="305"/>
      <c r="C1092" s="307"/>
      <c r="D1092" s="306"/>
    </row>
    <row r="1093" spans="2:4">
      <c r="B1093" s="305"/>
      <c r="C1093" s="307"/>
      <c r="D1093" s="306"/>
    </row>
    <row r="1094" spans="2:4">
      <c r="B1094" s="305"/>
      <c r="C1094" s="307"/>
      <c r="D1094" s="306"/>
    </row>
    <row r="1095" spans="2:4">
      <c r="B1095" s="305"/>
      <c r="C1095" s="307"/>
      <c r="D1095" s="306"/>
    </row>
    <row r="1096" spans="2:4">
      <c r="B1096" s="305"/>
      <c r="C1096" s="307"/>
      <c r="D1096" s="306"/>
    </row>
    <row r="1097" spans="2:4">
      <c r="B1097" s="305"/>
      <c r="C1097" s="307"/>
      <c r="D1097" s="306"/>
    </row>
    <row r="1098" spans="2:4">
      <c r="B1098" s="305"/>
      <c r="C1098" s="307"/>
      <c r="D1098" s="306"/>
    </row>
    <row r="1099" spans="2:4">
      <c r="B1099" s="305"/>
      <c r="C1099" s="307"/>
      <c r="D1099" s="306"/>
    </row>
    <row r="1100" spans="2:4">
      <c r="B1100" s="305"/>
      <c r="C1100" s="307"/>
      <c r="D1100" s="306"/>
    </row>
    <row r="1101" spans="2:4">
      <c r="B1101" s="305"/>
      <c r="C1101" s="307"/>
      <c r="D1101" s="306"/>
    </row>
    <row r="1102" spans="2:4">
      <c r="B1102" s="305"/>
      <c r="C1102" s="307"/>
      <c r="D1102" s="306"/>
    </row>
    <row r="1103" spans="2:4">
      <c r="B1103" s="305"/>
      <c r="C1103" s="307"/>
      <c r="D1103" s="306"/>
    </row>
    <row r="1104" spans="2:4">
      <c r="B1104" s="305"/>
      <c r="C1104" s="307"/>
      <c r="D1104" s="306"/>
    </row>
    <row r="1105" spans="2:4">
      <c r="B1105" s="305"/>
      <c r="C1105" s="307"/>
      <c r="D1105" s="306"/>
    </row>
    <row r="1106" spans="2:4">
      <c r="B1106" s="305"/>
      <c r="C1106" s="307"/>
      <c r="D1106" s="306"/>
    </row>
    <row r="1107" spans="2:4">
      <c r="B1107" s="305"/>
      <c r="C1107" s="307"/>
      <c r="D1107" s="306"/>
    </row>
    <row r="1108" spans="2:4">
      <c r="B1108" s="305"/>
      <c r="C1108" s="307"/>
      <c r="D1108" s="306"/>
    </row>
    <row r="1109" spans="2:4">
      <c r="B1109" s="305"/>
      <c r="C1109" s="307"/>
      <c r="D1109" s="306"/>
    </row>
    <row r="1110" spans="2:4">
      <c r="B1110" s="305"/>
      <c r="C1110" s="307"/>
      <c r="D1110" s="306"/>
    </row>
    <row r="1111" spans="2:4">
      <c r="B1111" s="305"/>
      <c r="C1111" s="307"/>
      <c r="D1111" s="306"/>
    </row>
    <row r="1112" spans="2:4">
      <c r="B1112" s="305"/>
      <c r="C1112" s="307"/>
      <c r="D1112" s="306"/>
    </row>
    <row r="1113" spans="2:4">
      <c r="B1113" s="305"/>
      <c r="C1113" s="307"/>
      <c r="D1113" s="306"/>
    </row>
    <row r="1114" spans="2:4">
      <c r="B1114" s="305"/>
      <c r="C1114" s="307"/>
      <c r="D1114" s="306"/>
    </row>
    <row r="1115" spans="2:4">
      <c r="B1115" s="305"/>
      <c r="C1115" s="307"/>
      <c r="D1115" s="306"/>
    </row>
    <row r="1116" spans="2:4">
      <c r="B1116" s="305"/>
      <c r="C1116" s="307"/>
      <c r="D1116" s="306"/>
    </row>
    <row r="1117" spans="2:4">
      <c r="B1117" s="305"/>
      <c r="C1117" s="307"/>
      <c r="D1117" s="306"/>
    </row>
    <row r="1118" spans="2:4">
      <c r="B1118" s="305"/>
      <c r="C1118" s="307"/>
      <c r="D1118" s="306"/>
    </row>
    <row r="1119" spans="2:4">
      <c r="B1119" s="305"/>
      <c r="C1119" s="307"/>
      <c r="D1119" s="306"/>
    </row>
    <row r="1120" spans="2:4">
      <c r="B1120" s="305"/>
      <c r="C1120" s="307"/>
      <c r="D1120" s="306"/>
    </row>
    <row r="1121" spans="2:4">
      <c r="B1121" s="305"/>
      <c r="C1121" s="307"/>
      <c r="D1121" s="306"/>
    </row>
    <row r="1122" spans="2:4">
      <c r="B1122" s="305"/>
      <c r="C1122" s="307"/>
      <c r="D1122" s="306"/>
    </row>
    <row r="1123" spans="2:4">
      <c r="B1123" s="305"/>
      <c r="C1123" s="307"/>
      <c r="D1123" s="306"/>
    </row>
    <row r="1124" spans="2:4">
      <c r="B1124" s="305"/>
      <c r="C1124" s="307"/>
      <c r="D1124" s="306"/>
    </row>
    <row r="1125" spans="2:4">
      <c r="B1125" s="305"/>
      <c r="C1125" s="307"/>
      <c r="D1125" s="306"/>
    </row>
    <row r="1126" spans="2:4">
      <c r="B1126" s="305"/>
      <c r="C1126" s="307"/>
      <c r="D1126" s="306"/>
    </row>
    <row r="1127" spans="2:4">
      <c r="B1127" s="305"/>
      <c r="C1127" s="307"/>
      <c r="D1127" s="306"/>
    </row>
    <row r="1128" spans="2:4">
      <c r="B1128" s="305"/>
      <c r="C1128" s="307"/>
      <c r="D1128" s="306"/>
    </row>
    <row r="1129" spans="2:4">
      <c r="B1129" s="305"/>
      <c r="C1129" s="307"/>
      <c r="D1129" s="306"/>
    </row>
    <row r="1130" spans="2:4">
      <c r="B1130" s="305"/>
      <c r="C1130" s="307"/>
      <c r="D1130" s="306"/>
    </row>
    <row r="1131" spans="2:4">
      <c r="B1131" s="305"/>
      <c r="C1131" s="307"/>
      <c r="D1131" s="306"/>
    </row>
    <row r="1132" spans="2:4">
      <c r="B1132" s="305"/>
      <c r="C1132" s="307"/>
      <c r="D1132" s="306"/>
    </row>
    <row r="1133" spans="2:4">
      <c r="B1133" s="305"/>
      <c r="C1133" s="307"/>
      <c r="D1133" s="306"/>
    </row>
    <row r="1134" spans="2:4">
      <c r="B1134" s="305"/>
      <c r="C1134" s="307"/>
      <c r="D1134" s="306"/>
    </row>
    <row r="1135" spans="2:4">
      <c r="B1135" s="305"/>
      <c r="C1135" s="307"/>
      <c r="D1135" s="306"/>
    </row>
    <row r="1136" spans="2:4">
      <c r="B1136" s="305"/>
      <c r="C1136" s="307"/>
      <c r="D1136" s="306"/>
    </row>
    <row r="1137" spans="2:4">
      <c r="B1137" s="305"/>
      <c r="C1137" s="307"/>
      <c r="D1137" s="306"/>
    </row>
    <row r="1138" spans="2:4">
      <c r="B1138" s="305"/>
      <c r="C1138" s="307"/>
      <c r="D1138" s="306"/>
    </row>
    <row r="1139" spans="2:4">
      <c r="B1139" s="305"/>
      <c r="C1139" s="307"/>
      <c r="D1139" s="306"/>
    </row>
    <row r="1140" spans="2:4">
      <c r="B1140" s="305"/>
      <c r="C1140" s="307"/>
      <c r="D1140" s="306"/>
    </row>
    <row r="1141" spans="2:4">
      <c r="B1141" s="305"/>
      <c r="C1141" s="307"/>
      <c r="D1141" s="306"/>
    </row>
    <row r="1142" spans="2:4">
      <c r="B1142" s="305"/>
      <c r="C1142" s="307"/>
      <c r="D1142" s="306"/>
    </row>
    <row r="1143" spans="2:4">
      <c r="B1143" s="305"/>
      <c r="C1143" s="307"/>
      <c r="D1143" s="306"/>
    </row>
    <row r="1144" spans="2:4">
      <c r="B1144" s="305"/>
      <c r="C1144" s="307"/>
      <c r="D1144" s="306"/>
    </row>
    <row r="1145" spans="2:4">
      <c r="B1145" s="305"/>
      <c r="C1145" s="307"/>
      <c r="D1145" s="306"/>
    </row>
    <row r="1146" spans="2:4">
      <c r="B1146" s="305"/>
      <c r="C1146" s="307"/>
      <c r="D1146" s="306"/>
    </row>
    <row r="1147" spans="2:4">
      <c r="B1147" s="305"/>
      <c r="C1147" s="307"/>
      <c r="D1147" s="306"/>
    </row>
    <row r="1148" spans="2:4">
      <c r="B1148" s="305"/>
      <c r="C1148" s="307"/>
      <c r="D1148" s="306"/>
    </row>
    <row r="1149" spans="2:4">
      <c r="B1149" s="305"/>
      <c r="C1149" s="307"/>
      <c r="D1149" s="306"/>
    </row>
    <row r="1150" spans="2:4">
      <c r="B1150" s="305"/>
      <c r="C1150" s="307"/>
      <c r="D1150" s="306"/>
    </row>
    <row r="1151" spans="2:4">
      <c r="B1151" s="305"/>
      <c r="C1151" s="307"/>
      <c r="D1151" s="306"/>
    </row>
    <row r="1152" spans="2:4">
      <c r="B1152" s="305"/>
      <c r="C1152" s="307"/>
      <c r="D1152" s="306"/>
    </row>
    <row r="1153" spans="2:4">
      <c r="B1153" s="305"/>
      <c r="C1153" s="307"/>
      <c r="D1153" s="306"/>
    </row>
    <row r="1154" spans="2:4">
      <c r="B1154" s="305"/>
      <c r="C1154" s="307"/>
      <c r="D1154" s="306"/>
    </row>
    <row r="1155" spans="2:4">
      <c r="B1155" s="305"/>
      <c r="C1155" s="307"/>
      <c r="D1155" s="306"/>
    </row>
    <row r="1156" spans="2:4">
      <c r="B1156" s="305"/>
      <c r="C1156" s="307"/>
      <c r="D1156" s="306"/>
    </row>
    <row r="1157" spans="2:4">
      <c r="B1157" s="305"/>
      <c r="C1157" s="307"/>
      <c r="D1157" s="306"/>
    </row>
    <row r="1158" spans="2:4">
      <c r="B1158" s="305"/>
      <c r="C1158" s="307"/>
      <c r="D1158" s="306"/>
    </row>
    <row r="1159" spans="2:4">
      <c r="B1159" s="305"/>
      <c r="C1159" s="307"/>
      <c r="D1159" s="306"/>
    </row>
    <row r="1160" spans="2:4">
      <c r="B1160" s="305"/>
      <c r="C1160" s="307"/>
      <c r="D1160" s="306"/>
    </row>
    <row r="1161" spans="2:4">
      <c r="B1161" s="305"/>
      <c r="C1161" s="307"/>
      <c r="D1161" s="306"/>
    </row>
    <row r="1162" spans="2:4">
      <c r="B1162" s="305"/>
      <c r="C1162" s="307"/>
      <c r="D1162" s="306"/>
    </row>
    <row r="1163" spans="2:4">
      <c r="B1163" s="305"/>
      <c r="C1163" s="307"/>
      <c r="D1163" s="306"/>
    </row>
    <row r="1164" spans="2:4">
      <c r="B1164" s="305"/>
      <c r="C1164" s="307"/>
      <c r="D1164" s="306"/>
    </row>
    <row r="1165" spans="2:4">
      <c r="B1165" s="305"/>
      <c r="C1165" s="307"/>
      <c r="D1165" s="306"/>
    </row>
    <row r="1166" spans="2:4">
      <c r="B1166" s="305"/>
      <c r="C1166" s="307"/>
      <c r="D1166" s="306"/>
    </row>
    <row r="1167" spans="2:4">
      <c r="B1167" s="305"/>
      <c r="C1167" s="307"/>
      <c r="D1167" s="306"/>
    </row>
    <row r="1168" spans="2:4">
      <c r="B1168" s="305"/>
      <c r="C1168" s="307"/>
      <c r="D1168" s="306"/>
    </row>
    <row r="1169" spans="2:4">
      <c r="B1169" s="305"/>
      <c r="C1169" s="307"/>
      <c r="D1169" s="306"/>
    </row>
    <row r="1170" spans="2:4">
      <c r="B1170" s="305"/>
      <c r="C1170" s="307"/>
      <c r="D1170" s="306"/>
    </row>
    <row r="1171" spans="2:4">
      <c r="B1171" s="305"/>
      <c r="C1171" s="307"/>
      <c r="D1171" s="306"/>
    </row>
    <row r="1172" spans="2:4">
      <c r="B1172" s="305"/>
      <c r="C1172" s="307"/>
      <c r="D1172" s="306"/>
    </row>
    <row r="1173" spans="2:4">
      <c r="B1173" s="305"/>
      <c r="C1173" s="307"/>
      <c r="D1173" s="306"/>
    </row>
    <row r="1174" spans="2:4">
      <c r="B1174" s="305"/>
      <c r="C1174" s="307"/>
      <c r="D1174" s="306"/>
    </row>
    <row r="1175" spans="2:4">
      <c r="B1175" s="305"/>
      <c r="C1175" s="307"/>
      <c r="D1175" s="306"/>
    </row>
    <row r="1176" spans="2:4">
      <c r="B1176" s="305"/>
      <c r="C1176" s="307"/>
      <c r="D1176" s="306"/>
    </row>
    <row r="1177" spans="2:4">
      <c r="B1177" s="305"/>
      <c r="C1177" s="307"/>
      <c r="D1177" s="306"/>
    </row>
    <row r="1178" spans="2:4">
      <c r="B1178" s="305"/>
      <c r="C1178" s="307"/>
      <c r="D1178" s="306"/>
    </row>
    <row r="1179" spans="2:4">
      <c r="B1179" s="305"/>
      <c r="C1179" s="307"/>
      <c r="D1179" s="306"/>
    </row>
    <row r="1180" spans="2:4">
      <c r="B1180" s="305"/>
      <c r="C1180" s="307"/>
      <c r="D1180" s="306"/>
    </row>
    <row r="1181" spans="2:4">
      <c r="B1181" s="305"/>
      <c r="C1181" s="307"/>
      <c r="D1181" s="306"/>
    </row>
    <row r="1182" spans="2:4">
      <c r="B1182" s="305"/>
      <c r="C1182" s="307"/>
      <c r="D1182" s="306"/>
    </row>
    <row r="1183" spans="2:4">
      <c r="B1183" s="305"/>
      <c r="C1183" s="307"/>
      <c r="D1183" s="306"/>
    </row>
    <row r="1184" spans="2:4">
      <c r="B1184" s="305"/>
      <c r="C1184" s="307"/>
      <c r="D1184" s="306"/>
    </row>
    <row r="1185" spans="2:4">
      <c r="B1185" s="305"/>
      <c r="C1185" s="307"/>
      <c r="D1185" s="306"/>
    </row>
    <row r="1186" spans="2:4">
      <c r="B1186" s="305"/>
      <c r="C1186" s="307"/>
      <c r="D1186" s="306"/>
    </row>
    <row r="1187" spans="2:4">
      <c r="B1187" s="305"/>
      <c r="C1187" s="307"/>
      <c r="D1187" s="306"/>
    </row>
    <row r="1188" spans="2:4">
      <c r="B1188" s="305"/>
      <c r="C1188" s="307"/>
      <c r="D1188" s="306"/>
    </row>
    <row r="1189" spans="2:4">
      <c r="B1189" s="305"/>
      <c r="C1189" s="307"/>
      <c r="D1189" s="306"/>
    </row>
    <row r="1190" spans="2:4">
      <c r="B1190" s="305"/>
      <c r="C1190" s="307"/>
      <c r="D1190" s="306"/>
    </row>
    <row r="1191" spans="2:4">
      <c r="B1191" s="305"/>
      <c r="C1191" s="307"/>
      <c r="D1191" s="306"/>
    </row>
    <row r="1192" spans="2:4">
      <c r="B1192" s="305"/>
      <c r="C1192" s="307"/>
      <c r="D1192" s="306"/>
    </row>
    <row r="1193" spans="2:4">
      <c r="B1193" s="305"/>
      <c r="C1193" s="307"/>
      <c r="D1193" s="306"/>
    </row>
    <row r="1194" spans="2:4">
      <c r="B1194" s="305"/>
      <c r="C1194" s="307"/>
      <c r="D1194" s="306"/>
    </row>
    <row r="1195" spans="2:4">
      <c r="B1195" s="305"/>
      <c r="C1195" s="307"/>
      <c r="D1195" s="306"/>
    </row>
    <row r="1196" spans="2:4">
      <c r="B1196" s="305"/>
      <c r="C1196" s="307"/>
      <c r="D1196" s="306"/>
    </row>
    <row r="1197" spans="2:4">
      <c r="B1197" s="305"/>
      <c r="C1197" s="307"/>
      <c r="D1197" s="306"/>
    </row>
    <row r="1198" spans="2:4">
      <c r="B1198" s="305"/>
      <c r="C1198" s="307"/>
      <c r="D1198" s="306"/>
    </row>
    <row r="1199" spans="2:4">
      <c r="B1199" s="305"/>
      <c r="C1199" s="307"/>
      <c r="D1199" s="306"/>
    </row>
    <row r="1200" spans="2:4">
      <c r="B1200" s="305"/>
      <c r="C1200" s="307"/>
      <c r="D1200" s="306"/>
    </row>
    <row r="1201" spans="2:4">
      <c r="B1201" s="305"/>
      <c r="C1201" s="307"/>
      <c r="D1201" s="306"/>
    </row>
    <row r="1202" spans="2:4">
      <c r="B1202" s="305"/>
      <c r="C1202" s="307"/>
      <c r="D1202" s="306"/>
    </row>
    <row r="1203" spans="2:4">
      <c r="B1203" s="305"/>
      <c r="C1203" s="307"/>
      <c r="D1203" s="306"/>
    </row>
    <row r="1204" spans="2:4">
      <c r="B1204" s="305"/>
      <c r="C1204" s="307"/>
      <c r="D1204" s="306"/>
    </row>
    <row r="1205" spans="2:4">
      <c r="B1205" s="305"/>
      <c r="C1205" s="307"/>
      <c r="D1205" s="306"/>
    </row>
    <row r="1206" spans="2:4">
      <c r="B1206" s="305"/>
      <c r="C1206" s="307"/>
      <c r="D1206" s="306"/>
    </row>
    <row r="1207" spans="2:4">
      <c r="B1207" s="305"/>
      <c r="C1207" s="307"/>
      <c r="D1207" s="306"/>
    </row>
    <row r="1208" spans="2:4">
      <c r="B1208" s="305"/>
      <c r="C1208" s="307"/>
      <c r="D1208" s="306"/>
    </row>
    <row r="1209" spans="2:4">
      <c r="B1209" s="305"/>
      <c r="C1209" s="307"/>
      <c r="D1209" s="306"/>
    </row>
    <row r="1210" spans="2:4">
      <c r="B1210" s="305"/>
      <c r="C1210" s="307"/>
      <c r="D1210" s="306"/>
    </row>
    <row r="1211" spans="2:4">
      <c r="B1211" s="305"/>
      <c r="C1211" s="307"/>
      <c r="D1211" s="306"/>
    </row>
    <row r="1212" spans="2:4">
      <c r="B1212" s="305"/>
      <c r="C1212" s="307"/>
      <c r="D1212" s="306"/>
    </row>
    <row r="1213" spans="2:4">
      <c r="B1213" s="305"/>
      <c r="C1213" s="307"/>
      <c r="D1213" s="306"/>
    </row>
    <row r="1214" spans="2:4">
      <c r="B1214" s="305"/>
      <c r="C1214" s="307"/>
      <c r="D1214" s="306"/>
    </row>
    <row r="1215" spans="2:4">
      <c r="B1215" s="305"/>
      <c r="C1215" s="307"/>
      <c r="D1215" s="306"/>
    </row>
    <row r="1216" spans="2:4">
      <c r="B1216" s="305"/>
      <c r="C1216" s="307"/>
      <c r="D1216" s="306"/>
    </row>
    <row r="1217" spans="2:4">
      <c r="B1217" s="305"/>
      <c r="C1217" s="307"/>
      <c r="D1217" s="306"/>
    </row>
    <row r="1218" spans="2:4">
      <c r="B1218" s="305"/>
      <c r="C1218" s="307"/>
      <c r="D1218" s="306"/>
    </row>
    <row r="1219" spans="2:4">
      <c r="B1219" s="305"/>
      <c r="C1219" s="307"/>
      <c r="D1219" s="306"/>
    </row>
    <row r="1220" spans="2:4">
      <c r="B1220" s="305"/>
      <c r="C1220" s="307"/>
      <c r="D1220" s="306"/>
    </row>
    <row r="1221" spans="2:4">
      <c r="B1221" s="305"/>
      <c r="C1221" s="307"/>
      <c r="D1221" s="306"/>
    </row>
    <row r="1222" spans="2:4">
      <c r="B1222" s="305"/>
      <c r="C1222" s="307"/>
      <c r="D1222" s="306"/>
    </row>
    <row r="1223" spans="2:4">
      <c r="B1223" s="305"/>
      <c r="C1223" s="307"/>
      <c r="D1223" s="306"/>
    </row>
    <row r="1224" spans="2:4">
      <c r="B1224" s="305"/>
      <c r="C1224" s="307"/>
      <c r="D1224" s="306"/>
    </row>
    <row r="1225" spans="2:4">
      <c r="B1225" s="305"/>
      <c r="C1225" s="307"/>
      <c r="D1225" s="306"/>
    </row>
    <row r="1226" spans="2:4">
      <c r="B1226" s="305"/>
      <c r="C1226" s="307"/>
      <c r="D1226" s="306"/>
    </row>
    <row r="1227" spans="2:4">
      <c r="B1227" s="305"/>
      <c r="C1227" s="307"/>
      <c r="D1227" s="306"/>
    </row>
    <row r="1228" spans="2:4">
      <c r="B1228" s="305"/>
      <c r="C1228" s="307"/>
      <c r="D1228" s="306"/>
    </row>
    <row r="1229" spans="2:4">
      <c r="B1229" s="305"/>
      <c r="C1229" s="307"/>
      <c r="D1229" s="306"/>
    </row>
    <row r="1230" spans="2:4">
      <c r="B1230" s="305"/>
      <c r="C1230" s="307"/>
      <c r="D1230" s="306"/>
    </row>
    <row r="1231" spans="2:4">
      <c r="B1231" s="305"/>
      <c r="C1231" s="307"/>
      <c r="D1231" s="306"/>
    </row>
    <row r="1232" spans="2:4">
      <c r="B1232" s="305"/>
      <c r="C1232" s="307"/>
      <c r="D1232" s="306"/>
    </row>
    <row r="1233" spans="2:4">
      <c r="B1233" s="305"/>
      <c r="C1233" s="307"/>
      <c r="D1233" s="306"/>
    </row>
    <row r="1234" spans="2:4">
      <c r="B1234" s="305"/>
      <c r="C1234" s="307"/>
      <c r="D1234" s="306"/>
    </row>
    <row r="1235" spans="2:4">
      <c r="B1235" s="305"/>
      <c r="C1235" s="307"/>
      <c r="D1235" s="306"/>
    </row>
    <row r="1236" spans="2:4">
      <c r="B1236" s="305"/>
      <c r="C1236" s="307"/>
      <c r="D1236" s="306"/>
    </row>
    <row r="1237" spans="2:4">
      <c r="B1237" s="305"/>
      <c r="C1237" s="307"/>
      <c r="D1237" s="306"/>
    </row>
    <row r="1238" spans="2:4">
      <c r="B1238" s="305"/>
      <c r="C1238" s="307"/>
      <c r="D1238" s="306"/>
    </row>
    <row r="1239" spans="2:4">
      <c r="B1239" s="305"/>
      <c r="C1239" s="307"/>
      <c r="D1239" s="306"/>
    </row>
    <row r="1240" spans="2:4">
      <c r="B1240" s="305"/>
      <c r="C1240" s="307"/>
      <c r="D1240" s="306"/>
    </row>
    <row r="1241" spans="2:4">
      <c r="B1241" s="305"/>
      <c r="C1241" s="307"/>
      <c r="D1241" s="306"/>
    </row>
    <row r="1242" spans="2:4">
      <c r="B1242" s="305"/>
      <c r="C1242" s="307"/>
      <c r="D1242" s="306"/>
    </row>
    <row r="1243" spans="2:4">
      <c r="B1243" s="305"/>
      <c r="C1243" s="307"/>
      <c r="D1243" s="306"/>
    </row>
    <row r="1244" spans="2:4">
      <c r="B1244" s="305"/>
      <c r="C1244" s="307"/>
      <c r="D1244" s="306"/>
    </row>
    <row r="1245" spans="2:4">
      <c r="B1245" s="305"/>
      <c r="C1245" s="307"/>
      <c r="D1245" s="306"/>
    </row>
    <row r="1246" spans="2:4">
      <c r="B1246" s="305"/>
      <c r="C1246" s="307"/>
      <c r="D1246" s="306"/>
    </row>
    <row r="1247" spans="2:4">
      <c r="B1247" s="305"/>
      <c r="C1247" s="307"/>
      <c r="D1247" s="306"/>
    </row>
    <row r="1248" spans="2:4">
      <c r="B1248" s="305"/>
      <c r="C1248" s="307"/>
      <c r="D1248" s="306"/>
    </row>
    <row r="1249" spans="2:4">
      <c r="B1249" s="305"/>
      <c r="C1249" s="307"/>
      <c r="D1249" s="306"/>
    </row>
    <row r="1250" spans="2:4">
      <c r="B1250" s="305"/>
      <c r="C1250" s="307"/>
      <c r="D1250" s="306"/>
    </row>
    <row r="1251" spans="2:4">
      <c r="B1251" s="305"/>
      <c r="C1251" s="307"/>
      <c r="D1251" s="306"/>
    </row>
    <row r="1252" spans="2:4">
      <c r="B1252" s="305"/>
      <c r="C1252" s="307"/>
      <c r="D1252" s="306"/>
    </row>
    <row r="1253" spans="2:4">
      <c r="B1253" s="305"/>
      <c r="C1253" s="307"/>
      <c r="D1253" s="306"/>
    </row>
    <row r="1254" spans="2:4">
      <c r="B1254" s="305"/>
      <c r="C1254" s="307"/>
      <c r="D1254" s="306"/>
    </row>
    <row r="1255" spans="2:4">
      <c r="B1255" s="305"/>
      <c r="C1255" s="307"/>
      <c r="D1255" s="306"/>
    </row>
    <row r="1256" spans="2:4">
      <c r="B1256" s="305"/>
      <c r="C1256" s="307"/>
      <c r="D1256" s="306"/>
    </row>
    <row r="1257" spans="2:4">
      <c r="B1257" s="305"/>
      <c r="C1257" s="307"/>
      <c r="D1257" s="306"/>
    </row>
    <row r="1258" spans="2:4">
      <c r="B1258" s="305"/>
      <c r="C1258" s="307"/>
      <c r="D1258" s="306"/>
    </row>
    <row r="1259" spans="2:4">
      <c r="B1259" s="305"/>
      <c r="C1259" s="307"/>
      <c r="D1259" s="306"/>
    </row>
    <row r="1260" spans="2:4">
      <c r="B1260" s="305"/>
      <c r="C1260" s="307"/>
      <c r="D1260" s="306"/>
    </row>
    <row r="1261" spans="2:4">
      <c r="B1261" s="305"/>
      <c r="C1261" s="307"/>
      <c r="D1261" s="306"/>
    </row>
    <row r="1262" spans="2:4">
      <c r="B1262" s="305"/>
      <c r="C1262" s="307"/>
      <c r="D1262" s="306"/>
    </row>
    <row r="1263" spans="2:4">
      <c r="B1263" s="305"/>
      <c r="C1263" s="307"/>
      <c r="D1263" s="306"/>
    </row>
    <row r="1264" spans="2:4">
      <c r="B1264" s="305"/>
      <c r="C1264" s="307"/>
      <c r="D1264" s="306"/>
    </row>
    <row r="1265" spans="2:4">
      <c r="B1265" s="305"/>
      <c r="C1265" s="307"/>
      <c r="D1265" s="306"/>
    </row>
    <row r="1266" spans="2:4">
      <c r="B1266" s="305"/>
      <c r="C1266" s="307"/>
      <c r="D1266" s="306"/>
    </row>
    <row r="1267" spans="2:4">
      <c r="B1267" s="305"/>
      <c r="C1267" s="307"/>
      <c r="D1267" s="306"/>
    </row>
    <row r="1268" spans="2:4">
      <c r="B1268" s="305"/>
      <c r="C1268" s="307"/>
      <c r="D1268" s="306"/>
    </row>
    <row r="1269" spans="2:4">
      <c r="B1269" s="305"/>
      <c r="C1269" s="307"/>
      <c r="D1269" s="306"/>
    </row>
    <row r="1270" spans="2:4">
      <c r="B1270" s="305"/>
      <c r="C1270" s="307"/>
      <c r="D1270" s="306"/>
    </row>
    <row r="1271" spans="2:4">
      <c r="B1271" s="305"/>
      <c r="C1271" s="307"/>
      <c r="D1271" s="306"/>
    </row>
    <row r="1272" spans="2:4">
      <c r="B1272" s="305"/>
      <c r="C1272" s="307"/>
      <c r="D1272" s="306"/>
    </row>
    <row r="1273" spans="2:4">
      <c r="B1273" s="305"/>
      <c r="C1273" s="307"/>
      <c r="D1273" s="306"/>
    </row>
    <row r="1274" spans="2:4">
      <c r="B1274" s="305"/>
      <c r="C1274" s="307"/>
      <c r="D1274" s="306"/>
    </row>
    <row r="1275" spans="2:4">
      <c r="B1275" s="305"/>
      <c r="C1275" s="307"/>
      <c r="D1275" s="306"/>
    </row>
    <row r="1276" spans="2:4">
      <c r="B1276" s="305"/>
      <c r="C1276" s="307"/>
      <c r="D1276" s="306"/>
    </row>
    <row r="1277" spans="2:4">
      <c r="B1277" s="305"/>
      <c r="C1277" s="307"/>
      <c r="D1277" s="306"/>
    </row>
    <row r="1278" spans="2:4">
      <c r="B1278" s="305"/>
      <c r="C1278" s="307"/>
      <c r="D1278" s="306"/>
    </row>
    <row r="1279" spans="2:4">
      <c r="B1279" s="305"/>
      <c r="C1279" s="307"/>
      <c r="D1279" s="306"/>
    </row>
    <row r="1280" spans="2:4">
      <c r="B1280" s="305"/>
      <c r="C1280" s="307"/>
      <c r="D1280" s="306"/>
    </row>
    <row r="1281" spans="2:4">
      <c r="B1281" s="305"/>
      <c r="C1281" s="307"/>
      <c r="D1281" s="306"/>
    </row>
    <row r="1282" spans="2:4">
      <c r="B1282" s="305"/>
      <c r="C1282" s="307"/>
      <c r="D1282" s="306"/>
    </row>
    <row r="1283" spans="2:4">
      <c r="B1283" s="305"/>
      <c r="C1283" s="307"/>
      <c r="D1283" s="306"/>
    </row>
    <row r="1284" spans="2:4">
      <c r="B1284" s="305"/>
      <c r="C1284" s="307"/>
      <c r="D1284" s="306"/>
    </row>
    <row r="1285" spans="2:4">
      <c r="B1285" s="305"/>
      <c r="C1285" s="307"/>
      <c r="D1285" s="306"/>
    </row>
    <row r="1286" spans="2:4">
      <c r="B1286" s="305"/>
      <c r="C1286" s="307"/>
      <c r="D1286" s="306"/>
    </row>
    <row r="1287" spans="2:4">
      <c r="B1287" s="305"/>
      <c r="C1287" s="307"/>
      <c r="D1287" s="306"/>
    </row>
    <row r="1288" spans="2:4">
      <c r="B1288" s="305"/>
      <c r="C1288" s="307"/>
      <c r="D1288" s="306"/>
    </row>
    <row r="1289" spans="2:4">
      <c r="B1289" s="305"/>
      <c r="C1289" s="307"/>
      <c r="D1289" s="306"/>
    </row>
    <row r="1290" spans="2:4">
      <c r="B1290" s="305"/>
      <c r="C1290" s="307"/>
      <c r="D1290" s="306"/>
    </row>
    <row r="1291" spans="2:4">
      <c r="B1291" s="305"/>
      <c r="C1291" s="307"/>
      <c r="D1291" s="306"/>
    </row>
    <row r="1292" spans="2:4">
      <c r="B1292" s="305"/>
      <c r="C1292" s="307"/>
      <c r="D1292" s="306"/>
    </row>
    <row r="1293" spans="2:4">
      <c r="B1293" s="305"/>
      <c r="C1293" s="307"/>
      <c r="D1293" s="306"/>
    </row>
    <row r="1294" spans="2:4">
      <c r="B1294" s="305"/>
      <c r="C1294" s="307"/>
      <c r="D1294" s="306"/>
    </row>
    <row r="1295" spans="2:4">
      <c r="B1295" s="305"/>
      <c r="C1295" s="307"/>
      <c r="D1295" s="306"/>
    </row>
    <row r="1296" spans="2:4">
      <c r="B1296" s="305"/>
      <c r="C1296" s="307"/>
      <c r="D1296" s="306"/>
    </row>
    <row r="1297" spans="2:4">
      <c r="B1297" s="305"/>
      <c r="C1297" s="307"/>
      <c r="D1297" s="306"/>
    </row>
    <row r="1298" spans="2:4">
      <c r="B1298" s="305"/>
      <c r="C1298" s="307"/>
      <c r="D1298" s="306"/>
    </row>
    <row r="1299" spans="2:4">
      <c r="B1299" s="305"/>
      <c r="C1299" s="307"/>
      <c r="D1299" s="306"/>
    </row>
    <row r="1300" spans="2:4">
      <c r="B1300" s="305"/>
      <c r="C1300" s="307"/>
      <c r="D1300" s="306"/>
    </row>
    <row r="1301" spans="2:4">
      <c r="B1301" s="305"/>
      <c r="C1301" s="307"/>
      <c r="D1301" s="306"/>
    </row>
    <row r="1302" spans="2:4">
      <c r="B1302" s="305"/>
      <c r="C1302" s="307"/>
      <c r="D1302" s="306"/>
    </row>
    <row r="1303" spans="2:4">
      <c r="B1303" s="305"/>
      <c r="C1303" s="307"/>
      <c r="D1303" s="306"/>
    </row>
    <row r="1304" spans="2:4">
      <c r="B1304" s="305"/>
      <c r="C1304" s="307"/>
      <c r="D1304" s="306"/>
    </row>
    <row r="1305" spans="2:4">
      <c r="B1305" s="305"/>
      <c r="C1305" s="307"/>
      <c r="D1305" s="306"/>
    </row>
    <row r="1306" spans="2:4">
      <c r="B1306" s="305"/>
      <c r="C1306" s="307"/>
      <c r="D1306" s="306"/>
    </row>
    <row r="1307" spans="2:4">
      <c r="B1307" s="305"/>
      <c r="C1307" s="307"/>
      <c r="D1307" s="306"/>
    </row>
    <row r="1308" spans="2:4">
      <c r="B1308" s="305"/>
      <c r="C1308" s="307"/>
      <c r="D1308" s="306"/>
    </row>
    <row r="1309" spans="2:4">
      <c r="B1309" s="305"/>
      <c r="C1309" s="307"/>
      <c r="D1309" s="306"/>
    </row>
    <row r="1310" spans="2:4">
      <c r="B1310" s="305"/>
      <c r="C1310" s="307"/>
      <c r="D1310" s="306"/>
    </row>
    <row r="1311" spans="2:4">
      <c r="B1311" s="305"/>
      <c r="C1311" s="307"/>
      <c r="D1311" s="306"/>
    </row>
    <row r="1312" spans="2:4">
      <c r="B1312" s="305"/>
      <c r="C1312" s="307"/>
      <c r="D1312" s="306"/>
    </row>
    <row r="1313" spans="2:4">
      <c r="B1313" s="305"/>
      <c r="C1313" s="307"/>
      <c r="D1313" s="306"/>
    </row>
    <row r="1314" spans="2:4">
      <c r="B1314" s="305"/>
      <c r="C1314" s="307"/>
      <c r="D1314" s="306"/>
    </row>
    <row r="1315" spans="2:4">
      <c r="B1315" s="305"/>
      <c r="C1315" s="307"/>
      <c r="D1315" s="306"/>
    </row>
    <row r="1316" spans="2:4">
      <c r="B1316" s="305"/>
      <c r="C1316" s="307"/>
      <c r="D1316" s="306"/>
    </row>
    <row r="1317" spans="2:4">
      <c r="B1317" s="305"/>
      <c r="C1317" s="307"/>
      <c r="D1317" s="306"/>
    </row>
    <row r="1318" spans="2:4">
      <c r="B1318" s="305"/>
      <c r="C1318" s="307"/>
      <c r="D1318" s="306"/>
    </row>
    <row r="1319" spans="2:4">
      <c r="B1319" s="305"/>
      <c r="C1319" s="307"/>
      <c r="D1319" s="306"/>
    </row>
    <row r="1320" spans="2:4">
      <c r="B1320" s="305"/>
      <c r="C1320" s="307"/>
      <c r="D1320" s="306"/>
    </row>
    <row r="1321" spans="2:4">
      <c r="B1321" s="305"/>
      <c r="C1321" s="307"/>
      <c r="D1321" s="306"/>
    </row>
    <row r="1322" spans="2:4">
      <c r="B1322" s="305"/>
      <c r="C1322" s="307"/>
      <c r="D1322" s="306"/>
    </row>
    <row r="1323" spans="2:4">
      <c r="B1323" s="305"/>
      <c r="C1323" s="307"/>
      <c r="D1323" s="306"/>
    </row>
    <row r="1324" spans="2:4">
      <c r="B1324" s="305"/>
      <c r="C1324" s="307"/>
      <c r="D1324" s="306"/>
    </row>
    <row r="1325" spans="2:4">
      <c r="B1325" s="305"/>
      <c r="C1325" s="307"/>
      <c r="D1325" s="306"/>
    </row>
    <row r="1326" spans="2:4">
      <c r="B1326" s="305"/>
      <c r="C1326" s="307"/>
      <c r="D1326" s="306"/>
    </row>
    <row r="1327" spans="2:4">
      <c r="B1327" s="305"/>
      <c r="C1327" s="307"/>
      <c r="D1327" s="306"/>
    </row>
    <row r="1328" spans="2:4">
      <c r="B1328" s="305"/>
      <c r="C1328" s="307"/>
      <c r="D1328" s="306"/>
    </row>
    <row r="1329" spans="2:4">
      <c r="B1329" s="305"/>
      <c r="C1329" s="307"/>
      <c r="D1329" s="306"/>
    </row>
    <row r="1330" spans="2:4">
      <c r="B1330" s="305"/>
      <c r="C1330" s="307"/>
      <c r="D1330" s="306"/>
    </row>
    <row r="1331" spans="2:4">
      <c r="B1331" s="305"/>
      <c r="C1331" s="307"/>
      <c r="D1331" s="306"/>
    </row>
    <row r="1332" spans="2:4">
      <c r="B1332" s="305"/>
      <c r="C1332" s="307"/>
      <c r="D1332" s="306"/>
    </row>
    <row r="1333" spans="2:4">
      <c r="B1333" s="305"/>
      <c r="C1333" s="307"/>
      <c r="D1333" s="306"/>
    </row>
    <row r="1334" spans="2:4">
      <c r="B1334" s="305"/>
      <c r="C1334" s="307"/>
      <c r="D1334" s="306"/>
    </row>
    <row r="1335" spans="2:4">
      <c r="B1335" s="305"/>
      <c r="C1335" s="307"/>
      <c r="D1335" s="306"/>
    </row>
    <row r="1336" spans="2:4">
      <c r="B1336" s="305"/>
      <c r="C1336" s="307"/>
      <c r="D1336" s="306"/>
    </row>
    <row r="1337" spans="2:4">
      <c r="B1337" s="305"/>
      <c r="C1337" s="307"/>
      <c r="D1337" s="306"/>
    </row>
    <row r="1338" spans="2:4">
      <c r="B1338" s="305"/>
      <c r="C1338" s="307"/>
      <c r="D1338" s="306"/>
    </row>
    <row r="1339" spans="2:4">
      <c r="B1339" s="305"/>
      <c r="C1339" s="307"/>
      <c r="D1339" s="306"/>
    </row>
    <row r="1340" spans="2:4">
      <c r="B1340" s="305"/>
      <c r="C1340" s="307"/>
      <c r="D1340" s="306"/>
    </row>
    <row r="1341" spans="2:4">
      <c r="B1341" s="305"/>
      <c r="C1341" s="307"/>
      <c r="D1341" s="306"/>
    </row>
    <row r="1342" spans="2:4">
      <c r="B1342" s="305"/>
      <c r="C1342" s="307"/>
      <c r="D1342" s="306"/>
    </row>
    <row r="1343" spans="2:4">
      <c r="B1343" s="305"/>
      <c r="C1343" s="307"/>
      <c r="D1343" s="306"/>
    </row>
    <row r="1344" spans="2:4">
      <c r="B1344" s="305"/>
      <c r="C1344" s="307"/>
      <c r="D1344" s="306"/>
    </row>
    <row r="1345" spans="2:4">
      <c r="B1345" s="305"/>
      <c r="C1345" s="307"/>
      <c r="D1345" s="306"/>
    </row>
    <row r="1346" spans="2:4">
      <c r="B1346" s="305"/>
      <c r="C1346" s="307"/>
      <c r="D1346" s="306"/>
    </row>
    <row r="1347" spans="2:4">
      <c r="B1347" s="305"/>
      <c r="C1347" s="307"/>
      <c r="D1347" s="306"/>
    </row>
    <row r="1348" spans="2:4">
      <c r="B1348" s="305"/>
      <c r="C1348" s="307"/>
      <c r="D1348" s="306"/>
    </row>
    <row r="1349" spans="2:4">
      <c r="B1349" s="305"/>
      <c r="C1349" s="307"/>
      <c r="D1349" s="306"/>
    </row>
    <row r="1350" spans="2:4">
      <c r="B1350" s="305"/>
      <c r="C1350" s="307"/>
      <c r="D1350" s="306"/>
    </row>
    <row r="1351" spans="2:4">
      <c r="B1351" s="305"/>
      <c r="C1351" s="307"/>
      <c r="D1351" s="306"/>
    </row>
    <row r="1352" spans="2:4">
      <c r="B1352" s="305"/>
      <c r="C1352" s="307"/>
      <c r="D1352" s="306"/>
    </row>
    <row r="1353" spans="2:4">
      <c r="B1353" s="305"/>
      <c r="C1353" s="307"/>
      <c r="D1353" s="306"/>
    </row>
    <row r="1354" spans="2:4">
      <c r="B1354" s="305"/>
      <c r="C1354" s="307"/>
      <c r="D1354" s="306"/>
    </row>
    <row r="1355" spans="2:4">
      <c r="B1355" s="305"/>
      <c r="C1355" s="307"/>
      <c r="D1355" s="306"/>
    </row>
    <row r="1356" spans="2:4">
      <c r="B1356" s="305"/>
      <c r="C1356" s="307"/>
      <c r="D1356" s="306"/>
    </row>
    <row r="1357" spans="2:4">
      <c r="B1357" s="305"/>
      <c r="C1357" s="307"/>
      <c r="D1357" s="306"/>
    </row>
    <row r="1358" spans="2:4">
      <c r="B1358" s="305"/>
      <c r="C1358" s="307"/>
      <c r="D1358" s="306"/>
    </row>
    <row r="1359" spans="2:4">
      <c r="B1359" s="305"/>
      <c r="C1359" s="307"/>
      <c r="D1359" s="306"/>
    </row>
    <row r="1360" spans="2:4">
      <c r="B1360" s="305"/>
      <c r="C1360" s="307"/>
      <c r="D1360" s="306"/>
    </row>
    <row r="1361" spans="2:4">
      <c r="B1361" s="305"/>
      <c r="C1361" s="307"/>
      <c r="D1361" s="306"/>
    </row>
    <row r="1362" spans="2:4">
      <c r="B1362" s="305"/>
      <c r="C1362" s="307"/>
      <c r="D1362" s="306"/>
    </row>
    <row r="1363" spans="2:4">
      <c r="B1363" s="305"/>
      <c r="C1363" s="307"/>
      <c r="D1363" s="306"/>
    </row>
    <row r="1364" spans="2:4">
      <c r="B1364" s="305"/>
      <c r="C1364" s="307"/>
      <c r="D1364" s="306"/>
    </row>
    <row r="1365" spans="2:4">
      <c r="B1365" s="305"/>
      <c r="C1365" s="307"/>
      <c r="D1365" s="306"/>
    </row>
    <row r="1366" spans="2:4">
      <c r="B1366" s="305"/>
      <c r="C1366" s="307"/>
      <c r="D1366" s="306"/>
    </row>
    <row r="1367" spans="2:4">
      <c r="B1367" s="305"/>
      <c r="C1367" s="307"/>
      <c r="D1367" s="306"/>
    </row>
    <row r="1368" spans="2:4">
      <c r="B1368" s="305"/>
      <c r="C1368" s="307"/>
      <c r="D1368" s="306"/>
    </row>
    <row r="1369" spans="2:4">
      <c r="B1369" s="305"/>
      <c r="C1369" s="307"/>
      <c r="D1369" s="306"/>
    </row>
    <row r="1370" spans="2:4">
      <c r="B1370" s="305"/>
      <c r="C1370" s="307"/>
      <c r="D1370" s="306"/>
    </row>
    <row r="1371" spans="2:4">
      <c r="B1371" s="305"/>
      <c r="C1371" s="307"/>
      <c r="D1371" s="306"/>
    </row>
    <row r="1372" spans="2:4">
      <c r="B1372" s="305"/>
      <c r="C1372" s="307"/>
      <c r="D1372" s="306"/>
    </row>
    <row r="1373" spans="2:4">
      <c r="B1373" s="305"/>
      <c r="C1373" s="307"/>
      <c r="D1373" s="306"/>
    </row>
    <row r="1374" spans="2:4">
      <c r="B1374" s="305"/>
      <c r="C1374" s="307"/>
      <c r="D1374" s="306"/>
    </row>
    <row r="1375" spans="2:4">
      <c r="B1375" s="305"/>
      <c r="C1375" s="307"/>
      <c r="D1375" s="306"/>
    </row>
    <row r="1376" spans="2:4">
      <c r="B1376" s="305"/>
      <c r="C1376" s="307"/>
      <c r="D1376" s="306"/>
    </row>
    <row r="1377" spans="2:4">
      <c r="B1377" s="305"/>
      <c r="C1377" s="307"/>
      <c r="D1377" s="306"/>
    </row>
    <row r="1378" spans="2:4">
      <c r="B1378" s="305"/>
      <c r="C1378" s="307"/>
      <c r="D1378" s="306"/>
    </row>
    <row r="1379" spans="2:4">
      <c r="B1379" s="305"/>
      <c r="C1379" s="307"/>
      <c r="D1379" s="306"/>
    </row>
    <row r="1380" spans="2:4">
      <c r="B1380" s="305"/>
      <c r="C1380" s="307"/>
      <c r="D1380" s="306"/>
    </row>
    <row r="1381" spans="2:4">
      <c r="B1381" s="305"/>
      <c r="C1381" s="307"/>
      <c r="D1381" s="306"/>
    </row>
    <row r="1382" spans="2:4">
      <c r="B1382" s="305"/>
      <c r="C1382" s="307"/>
      <c r="D1382" s="306"/>
    </row>
    <row r="1383" spans="2:4">
      <c r="B1383" s="305"/>
      <c r="C1383" s="307"/>
      <c r="D1383" s="306"/>
    </row>
    <row r="1384" spans="2:4">
      <c r="B1384" s="305"/>
      <c r="C1384" s="307"/>
      <c r="D1384" s="306"/>
    </row>
    <row r="1385" spans="2:4">
      <c r="B1385" s="305"/>
      <c r="C1385" s="307"/>
      <c r="D1385" s="306"/>
    </row>
    <row r="1386" spans="2:4">
      <c r="B1386" s="305"/>
      <c r="C1386" s="307"/>
      <c r="D1386" s="306"/>
    </row>
    <row r="1387" spans="2:4">
      <c r="B1387" s="305"/>
      <c r="C1387" s="307"/>
      <c r="D1387" s="306"/>
    </row>
    <row r="1388" spans="2:4">
      <c r="B1388" s="305"/>
      <c r="C1388" s="307"/>
      <c r="D1388" s="306"/>
    </row>
    <row r="1389" spans="2:4">
      <c r="B1389" s="305"/>
      <c r="C1389" s="307"/>
      <c r="D1389" s="306"/>
    </row>
    <row r="1390" spans="2:4">
      <c r="B1390" s="305"/>
      <c r="C1390" s="307"/>
      <c r="D1390" s="306"/>
    </row>
    <row r="1391" spans="2:4">
      <c r="B1391" s="305"/>
      <c r="C1391" s="307"/>
      <c r="D1391" s="306"/>
    </row>
    <row r="1392" spans="2:4">
      <c r="B1392" s="305"/>
      <c r="C1392" s="307"/>
      <c r="D1392" s="306"/>
    </row>
    <row r="1393" spans="2:4">
      <c r="B1393" s="305"/>
      <c r="C1393" s="307"/>
      <c r="D1393" s="306"/>
    </row>
    <row r="1394" spans="2:4">
      <c r="B1394" s="305"/>
      <c r="C1394" s="307"/>
      <c r="D1394" s="306"/>
    </row>
    <row r="1395" spans="2:4">
      <c r="B1395" s="305"/>
      <c r="C1395" s="307"/>
      <c r="D1395" s="306"/>
    </row>
    <row r="1396" spans="2:4">
      <c r="B1396" s="305"/>
      <c r="C1396" s="307"/>
      <c r="D1396" s="306"/>
    </row>
    <row r="1397" spans="2:4">
      <c r="B1397" s="305"/>
      <c r="C1397" s="307"/>
      <c r="D1397" s="306"/>
    </row>
    <row r="1398" spans="2:4">
      <c r="B1398" s="305"/>
      <c r="C1398" s="307"/>
      <c r="D1398" s="306"/>
    </row>
    <row r="1399" spans="2:4">
      <c r="B1399" s="305"/>
      <c r="C1399" s="307"/>
      <c r="D1399" s="306"/>
    </row>
    <row r="1400" spans="2:4">
      <c r="B1400" s="305"/>
      <c r="C1400" s="307"/>
      <c r="D1400" s="306"/>
    </row>
    <row r="1401" spans="2:4">
      <c r="B1401" s="305"/>
      <c r="C1401" s="307"/>
      <c r="D1401" s="306"/>
    </row>
    <row r="1402" spans="2:4">
      <c r="B1402" s="305"/>
      <c r="C1402" s="307"/>
      <c r="D1402" s="306"/>
    </row>
    <row r="1403" spans="2:4">
      <c r="B1403" s="305"/>
      <c r="C1403" s="307"/>
      <c r="D1403" s="306"/>
    </row>
    <row r="1404" spans="2:4">
      <c r="B1404" s="305"/>
      <c r="C1404" s="307"/>
      <c r="D1404" s="306"/>
    </row>
    <row r="1405" spans="2:4">
      <c r="B1405" s="305"/>
      <c r="C1405" s="307"/>
      <c r="D1405" s="306"/>
    </row>
    <row r="1406" spans="2:4">
      <c r="B1406" s="305"/>
      <c r="C1406" s="307"/>
      <c r="D1406" s="306"/>
    </row>
    <row r="1407" spans="2:4">
      <c r="B1407" s="305"/>
      <c r="C1407" s="307"/>
      <c r="D1407" s="306"/>
    </row>
    <row r="1408" spans="2:4">
      <c r="B1408" s="305"/>
      <c r="C1408" s="307"/>
      <c r="D1408" s="306"/>
    </row>
    <row r="1409" spans="2:4">
      <c r="B1409" s="305"/>
      <c r="C1409" s="307"/>
      <c r="D1409" s="306"/>
    </row>
    <row r="1410" spans="2:4">
      <c r="B1410" s="305"/>
      <c r="C1410" s="307"/>
      <c r="D1410" s="306"/>
    </row>
    <row r="1411" spans="2:4">
      <c r="B1411" s="305"/>
      <c r="C1411" s="307"/>
      <c r="D1411" s="306"/>
    </row>
    <row r="1412" spans="2:4">
      <c r="B1412" s="305"/>
      <c r="C1412" s="307"/>
      <c r="D1412" s="306"/>
    </row>
    <row r="1413" spans="2:4">
      <c r="B1413" s="305"/>
      <c r="C1413" s="307"/>
      <c r="D1413" s="306"/>
    </row>
    <row r="1414" spans="2:4">
      <c r="B1414" s="305"/>
      <c r="C1414" s="307"/>
      <c r="D1414" s="306"/>
    </row>
    <row r="1415" spans="2:4">
      <c r="B1415" s="305"/>
      <c r="C1415" s="307"/>
      <c r="D1415" s="306"/>
    </row>
    <row r="1416" spans="2:4">
      <c r="B1416" s="305"/>
      <c r="C1416" s="307"/>
      <c r="D1416" s="306"/>
    </row>
    <row r="1417" spans="2:4">
      <c r="B1417" s="305"/>
      <c r="C1417" s="307"/>
      <c r="D1417" s="306"/>
    </row>
    <row r="1418" spans="2:4">
      <c r="B1418" s="305"/>
      <c r="C1418" s="307"/>
      <c r="D1418" s="306"/>
    </row>
    <row r="1419" spans="2:4">
      <c r="B1419" s="305"/>
      <c r="C1419" s="307"/>
      <c r="D1419" s="306"/>
    </row>
    <row r="1420" spans="2:4">
      <c r="B1420" s="305"/>
      <c r="C1420" s="307"/>
      <c r="D1420" s="306"/>
    </row>
    <row r="1421" spans="2:4">
      <c r="B1421" s="305"/>
      <c r="C1421" s="307"/>
      <c r="D1421" s="306"/>
    </row>
    <row r="1422" spans="2:4">
      <c r="B1422" s="305"/>
      <c r="C1422" s="307"/>
      <c r="D1422" s="306"/>
    </row>
    <row r="1423" spans="2:4">
      <c r="B1423" s="305"/>
      <c r="C1423" s="307"/>
      <c r="D1423" s="306"/>
    </row>
    <row r="1424" spans="2:4">
      <c r="B1424" s="305"/>
      <c r="C1424" s="307"/>
      <c r="D1424" s="306"/>
    </row>
    <row r="1425" spans="2:4">
      <c r="B1425" s="305"/>
      <c r="C1425" s="307"/>
      <c r="D1425" s="306"/>
    </row>
    <row r="1426" spans="2:4">
      <c r="B1426" s="305"/>
      <c r="C1426" s="307"/>
      <c r="D1426" s="306"/>
    </row>
    <row r="1427" spans="2:4">
      <c r="B1427" s="305"/>
      <c r="C1427" s="307"/>
      <c r="D1427" s="306"/>
    </row>
    <row r="1428" spans="2:4">
      <c r="B1428" s="305"/>
      <c r="C1428" s="307"/>
      <c r="D1428" s="306"/>
    </row>
    <row r="1429" spans="2:4">
      <c r="B1429" s="305"/>
      <c r="C1429" s="307"/>
      <c r="D1429" s="306"/>
    </row>
    <row r="1430" spans="2:4">
      <c r="B1430" s="305"/>
      <c r="C1430" s="307"/>
      <c r="D1430" s="306"/>
    </row>
    <row r="1431" spans="2:4">
      <c r="B1431" s="305"/>
      <c r="C1431" s="307"/>
      <c r="D1431" s="306"/>
    </row>
    <row r="1432" spans="2:4">
      <c r="B1432" s="305"/>
      <c r="C1432" s="307"/>
      <c r="D1432" s="306"/>
    </row>
    <row r="1433" spans="2:4">
      <c r="B1433" s="305"/>
      <c r="C1433" s="307"/>
      <c r="D1433" s="306"/>
    </row>
    <row r="1434" spans="2:4">
      <c r="B1434" s="305"/>
      <c r="C1434" s="307"/>
      <c r="D1434" s="306"/>
    </row>
    <row r="1435" spans="2:4">
      <c r="B1435" s="305"/>
      <c r="C1435" s="307"/>
      <c r="D1435" s="306"/>
    </row>
    <row r="1436" spans="2:4">
      <c r="B1436" s="305"/>
      <c r="C1436" s="307"/>
      <c r="D1436" s="306"/>
    </row>
    <row r="1437" spans="2:4">
      <c r="B1437" s="305"/>
      <c r="C1437" s="307"/>
      <c r="D1437" s="306"/>
    </row>
    <row r="1438" spans="2:4">
      <c r="B1438" s="305"/>
      <c r="C1438" s="307"/>
      <c r="D1438" s="306"/>
    </row>
    <row r="1439" spans="2:4">
      <c r="B1439" s="305"/>
      <c r="C1439" s="307"/>
      <c r="D1439" s="306"/>
    </row>
    <row r="1440" spans="2:4">
      <c r="B1440" s="305"/>
      <c r="C1440" s="307"/>
      <c r="D1440" s="306"/>
    </row>
    <row r="1441" spans="2:4">
      <c r="B1441" s="305"/>
      <c r="C1441" s="307"/>
      <c r="D1441" s="306"/>
    </row>
    <row r="1442" spans="2:4">
      <c r="B1442" s="305"/>
      <c r="C1442" s="307"/>
      <c r="D1442" s="306"/>
    </row>
    <row r="1443" spans="2:4">
      <c r="B1443" s="305"/>
      <c r="C1443" s="307"/>
      <c r="D1443" s="306"/>
    </row>
    <row r="1444" spans="2:4">
      <c r="B1444" s="305"/>
      <c r="C1444" s="307"/>
      <c r="D1444" s="306"/>
    </row>
    <row r="1445" spans="2:4">
      <c r="B1445" s="305"/>
      <c r="C1445" s="307"/>
      <c r="D1445" s="306"/>
    </row>
    <row r="1446" spans="2:4">
      <c r="B1446" s="305"/>
      <c r="C1446" s="307"/>
      <c r="D1446" s="306"/>
    </row>
    <row r="1447" spans="2:4">
      <c r="B1447" s="305"/>
      <c r="C1447" s="307"/>
      <c r="D1447" s="306"/>
    </row>
    <row r="1448" spans="2:4">
      <c r="B1448" s="305"/>
      <c r="C1448" s="307"/>
      <c r="D1448" s="306"/>
    </row>
    <row r="1449" spans="2:4">
      <c r="B1449" s="305"/>
      <c r="C1449" s="307"/>
      <c r="D1449" s="306"/>
    </row>
    <row r="1450" spans="2:4">
      <c r="B1450" s="305"/>
      <c r="C1450" s="307"/>
      <c r="D1450" s="306"/>
    </row>
    <row r="1451" spans="2:4">
      <c r="B1451" s="305"/>
      <c r="C1451" s="307"/>
      <c r="D1451" s="306"/>
    </row>
    <row r="1452" spans="2:4">
      <c r="B1452" s="305"/>
      <c r="C1452" s="307"/>
      <c r="D1452" s="306"/>
    </row>
    <row r="1453" spans="2:4">
      <c r="B1453" s="305"/>
      <c r="C1453" s="307"/>
      <c r="D1453" s="306"/>
    </row>
    <row r="1454" spans="2:4">
      <c r="B1454" s="305"/>
      <c r="C1454" s="307"/>
      <c r="D1454" s="306"/>
    </row>
    <row r="1455" spans="2:4">
      <c r="B1455" s="305"/>
      <c r="C1455" s="307"/>
      <c r="D1455" s="306"/>
    </row>
    <row r="1456" spans="2:4">
      <c r="B1456" s="305"/>
      <c r="C1456" s="307"/>
      <c r="D1456" s="306"/>
    </row>
    <row r="1457" spans="2:4">
      <c r="B1457" s="305"/>
      <c r="C1457" s="307"/>
      <c r="D1457" s="306"/>
    </row>
    <row r="1458" spans="2:4">
      <c r="B1458" s="305"/>
      <c r="C1458" s="307"/>
      <c r="D1458" s="306"/>
    </row>
    <row r="1459" spans="2:4">
      <c r="B1459" s="305"/>
      <c r="C1459" s="307"/>
      <c r="D1459" s="306"/>
    </row>
    <row r="1460" spans="2:4">
      <c r="B1460" s="305"/>
      <c r="C1460" s="307"/>
      <c r="D1460" s="306"/>
    </row>
    <row r="1461" spans="2:4">
      <c r="B1461" s="305"/>
      <c r="C1461" s="307"/>
      <c r="D1461" s="306"/>
    </row>
    <row r="1462" spans="2:4">
      <c r="B1462" s="305"/>
      <c r="C1462" s="307"/>
      <c r="D1462" s="306"/>
    </row>
    <row r="1463" spans="2:4">
      <c r="B1463" s="305"/>
      <c r="C1463" s="307"/>
      <c r="D1463" s="306"/>
    </row>
    <row r="1464" spans="2:4">
      <c r="B1464" s="305"/>
      <c r="C1464" s="307"/>
      <c r="D1464" s="306"/>
    </row>
    <row r="1465" spans="2:4">
      <c r="B1465" s="305"/>
      <c r="C1465" s="307"/>
      <c r="D1465" s="306"/>
    </row>
    <row r="1466" spans="2:4">
      <c r="B1466" s="305"/>
      <c r="C1466" s="307"/>
      <c r="D1466" s="306"/>
    </row>
    <row r="1467" spans="2:4">
      <c r="B1467" s="305"/>
      <c r="C1467" s="307"/>
      <c r="D1467" s="306"/>
    </row>
    <row r="1468" spans="2:4">
      <c r="B1468" s="305"/>
      <c r="C1468" s="307"/>
      <c r="D1468" s="306"/>
    </row>
    <row r="1469" spans="2:4">
      <c r="B1469" s="305"/>
      <c r="C1469" s="307"/>
      <c r="D1469" s="306"/>
    </row>
    <row r="1470" spans="2:4">
      <c r="B1470" s="305"/>
      <c r="C1470" s="307"/>
      <c r="D1470" s="306"/>
    </row>
    <row r="1471" spans="2:4">
      <c r="B1471" s="305"/>
      <c r="C1471" s="307"/>
      <c r="D1471" s="306"/>
    </row>
    <row r="1472" spans="2:4">
      <c r="B1472" s="305"/>
      <c r="C1472" s="307"/>
      <c r="D1472" s="306"/>
    </row>
    <row r="1473" spans="2:4">
      <c r="B1473" s="305"/>
      <c r="C1473" s="307"/>
      <c r="D1473" s="306"/>
    </row>
    <row r="1474" spans="2:4">
      <c r="B1474" s="305"/>
      <c r="C1474" s="307"/>
      <c r="D1474" s="306"/>
    </row>
    <row r="1475" spans="2:4">
      <c r="B1475" s="305"/>
      <c r="C1475" s="307"/>
      <c r="D1475" s="306"/>
    </row>
    <row r="1476" spans="2:4">
      <c r="B1476" s="305"/>
      <c r="C1476" s="307"/>
      <c r="D1476" s="306"/>
    </row>
    <row r="1477" spans="2:4">
      <c r="B1477" s="305"/>
      <c r="C1477" s="307"/>
      <c r="D1477" s="306"/>
    </row>
    <row r="1478" spans="2:4">
      <c r="B1478" s="305"/>
      <c r="C1478" s="307"/>
      <c r="D1478" s="306"/>
    </row>
    <row r="1479" spans="2:4">
      <c r="B1479" s="305"/>
      <c r="C1479" s="307"/>
      <c r="D1479" s="306"/>
    </row>
    <row r="1480" spans="2:4">
      <c r="B1480" s="305"/>
      <c r="C1480" s="307"/>
      <c r="D1480" s="306"/>
    </row>
    <row r="1481" spans="2:4">
      <c r="B1481" s="305"/>
      <c r="C1481" s="307"/>
      <c r="D1481" s="306"/>
    </row>
    <row r="1482" spans="2:4">
      <c r="B1482" s="305"/>
      <c r="C1482" s="307"/>
      <c r="D1482" s="306"/>
    </row>
    <row r="1483" spans="2:4">
      <c r="B1483" s="305"/>
      <c r="C1483" s="307"/>
      <c r="D1483" s="306"/>
    </row>
    <row r="1484" spans="2:4">
      <c r="B1484" s="305"/>
      <c r="C1484" s="307"/>
      <c r="D1484" s="306"/>
    </row>
    <row r="1485" spans="2:4">
      <c r="B1485" s="305"/>
      <c r="C1485" s="307"/>
      <c r="D1485" s="306"/>
    </row>
    <row r="1486" spans="2:4">
      <c r="B1486" s="305"/>
      <c r="C1486" s="307"/>
      <c r="D1486" s="306"/>
    </row>
    <row r="1487" spans="2:4">
      <c r="B1487" s="305"/>
      <c r="C1487" s="307"/>
      <c r="D1487" s="306"/>
    </row>
    <row r="1488" spans="2:4">
      <c r="B1488" s="305"/>
      <c r="C1488" s="307"/>
      <c r="D1488" s="306"/>
    </row>
    <row r="1489" spans="2:4">
      <c r="B1489" s="305"/>
      <c r="C1489" s="307"/>
      <c r="D1489" s="306"/>
    </row>
    <row r="1490" spans="2:4">
      <c r="B1490" s="305"/>
      <c r="C1490" s="307"/>
      <c r="D1490" s="306"/>
    </row>
    <row r="1491" spans="2:4">
      <c r="B1491" s="305"/>
      <c r="C1491" s="307"/>
      <c r="D1491" s="306"/>
    </row>
    <row r="1492" spans="2:4">
      <c r="B1492" s="305"/>
      <c r="C1492" s="307"/>
      <c r="D1492" s="306"/>
    </row>
    <row r="1493" spans="2:4">
      <c r="B1493" s="305"/>
      <c r="C1493" s="307"/>
      <c r="D1493" s="306"/>
    </row>
    <row r="1494" spans="2:4">
      <c r="B1494" s="305"/>
      <c r="C1494" s="307"/>
      <c r="D1494" s="306"/>
    </row>
    <row r="1495" spans="2:4">
      <c r="B1495" s="305"/>
      <c r="C1495" s="307"/>
      <c r="D1495" s="306"/>
    </row>
    <row r="1496" spans="2:4">
      <c r="B1496" s="305"/>
      <c r="C1496" s="307"/>
      <c r="D1496" s="306"/>
    </row>
    <row r="1497" spans="2:4">
      <c r="B1497" s="305"/>
      <c r="C1497" s="307"/>
      <c r="D1497" s="306"/>
    </row>
    <row r="1498" spans="2:4">
      <c r="B1498" s="305"/>
      <c r="C1498" s="307"/>
      <c r="D1498" s="306"/>
    </row>
    <row r="1499" spans="2:4">
      <c r="B1499" s="305"/>
      <c r="C1499" s="307"/>
      <c r="D1499" s="306"/>
    </row>
    <row r="1500" spans="2:4">
      <c r="B1500" s="305"/>
      <c r="C1500" s="307"/>
      <c r="D1500" s="306"/>
    </row>
    <row r="1501" spans="2:4">
      <c r="B1501" s="305"/>
      <c r="C1501" s="307"/>
      <c r="D1501" s="306"/>
    </row>
    <row r="1502" spans="2:4">
      <c r="B1502" s="305"/>
      <c r="C1502" s="307"/>
      <c r="D1502" s="306"/>
    </row>
    <row r="1503" spans="2:4">
      <c r="B1503" s="305"/>
      <c r="C1503" s="307"/>
      <c r="D1503" s="306"/>
    </row>
    <row r="1504" spans="2:4">
      <c r="B1504" s="305"/>
      <c r="C1504" s="307"/>
      <c r="D1504" s="306"/>
    </row>
    <row r="1505" spans="2:4">
      <c r="B1505" s="305"/>
      <c r="C1505" s="307"/>
      <c r="D1505" s="306"/>
    </row>
    <row r="1506" spans="2:4">
      <c r="B1506" s="305"/>
      <c r="C1506" s="307"/>
      <c r="D1506" s="306"/>
    </row>
    <row r="1507" spans="2:4">
      <c r="B1507" s="305"/>
      <c r="C1507" s="307"/>
      <c r="D1507" s="306"/>
    </row>
    <row r="1508" spans="2:4">
      <c r="B1508" s="305"/>
      <c r="C1508" s="307"/>
      <c r="D1508" s="306"/>
    </row>
    <row r="1509" spans="2:4">
      <c r="B1509" s="305"/>
      <c r="C1509" s="307"/>
      <c r="D1509" s="306"/>
    </row>
    <row r="1510" spans="2:4">
      <c r="B1510" s="305"/>
      <c r="C1510" s="307"/>
      <c r="D1510" s="306"/>
    </row>
    <row r="1511" spans="2:4">
      <c r="B1511" s="305"/>
      <c r="C1511" s="307"/>
      <c r="D1511" s="306"/>
    </row>
    <row r="1512" spans="2:4">
      <c r="B1512" s="305"/>
      <c r="C1512" s="307"/>
      <c r="D1512" s="306"/>
    </row>
    <row r="1513" spans="2:4">
      <c r="B1513" s="305"/>
      <c r="C1513" s="307"/>
      <c r="D1513" s="306"/>
    </row>
    <row r="1514" spans="2:4">
      <c r="B1514" s="305"/>
      <c r="C1514" s="307"/>
      <c r="D1514" s="306"/>
    </row>
    <row r="1515" spans="2:4">
      <c r="B1515" s="305"/>
      <c r="C1515" s="307"/>
      <c r="D1515" s="306"/>
    </row>
    <row r="1516" spans="2:4">
      <c r="B1516" s="305"/>
      <c r="C1516" s="307"/>
      <c r="D1516" s="306"/>
    </row>
    <row r="1517" spans="2:4">
      <c r="B1517" s="305"/>
      <c r="C1517" s="307"/>
      <c r="D1517" s="306"/>
    </row>
    <row r="1518" spans="2:4">
      <c r="B1518" s="305"/>
      <c r="C1518" s="307"/>
      <c r="D1518" s="306"/>
    </row>
    <row r="1519" spans="2:4">
      <c r="B1519" s="305"/>
      <c r="C1519" s="307"/>
      <c r="D1519" s="306"/>
    </row>
    <row r="1520" spans="2:4">
      <c r="B1520" s="305"/>
      <c r="C1520" s="307"/>
      <c r="D1520" s="306"/>
    </row>
    <row r="1521" spans="2:4">
      <c r="B1521" s="305"/>
      <c r="C1521" s="307"/>
      <c r="D1521" s="306"/>
    </row>
    <row r="1522" spans="2:4">
      <c r="B1522" s="305"/>
      <c r="C1522" s="307"/>
      <c r="D1522" s="306"/>
    </row>
    <row r="1523" spans="2:4">
      <c r="B1523" s="305"/>
      <c r="C1523" s="307"/>
      <c r="D1523" s="306"/>
    </row>
    <row r="1524" spans="2:4">
      <c r="B1524" s="305"/>
      <c r="C1524" s="307"/>
      <c r="D1524" s="306"/>
    </row>
    <row r="1525" spans="2:4">
      <c r="B1525" s="305"/>
      <c r="C1525" s="307"/>
      <c r="D1525" s="306"/>
    </row>
    <row r="1526" spans="2:4">
      <c r="B1526" s="305"/>
      <c r="C1526" s="307"/>
      <c r="D1526" s="306"/>
    </row>
    <row r="1527" spans="2:4">
      <c r="B1527" s="305"/>
      <c r="C1527" s="307"/>
      <c r="D1527" s="306"/>
    </row>
    <row r="1528" spans="2:4">
      <c r="B1528" s="305"/>
      <c r="C1528" s="307"/>
      <c r="D1528" s="306"/>
    </row>
    <row r="1529" spans="2:4">
      <c r="B1529" s="305"/>
      <c r="C1529" s="307"/>
      <c r="D1529" s="306"/>
    </row>
    <row r="1530" spans="2:4">
      <c r="B1530" s="305"/>
      <c r="C1530" s="307"/>
      <c r="D1530" s="306"/>
    </row>
    <row r="1531" spans="2:4">
      <c r="B1531" s="305"/>
      <c r="C1531" s="307"/>
      <c r="D1531" s="306"/>
    </row>
    <row r="1532" spans="2:4">
      <c r="B1532" s="305"/>
      <c r="C1532" s="307"/>
      <c r="D1532" s="306"/>
    </row>
    <row r="1533" spans="2:4">
      <c r="B1533" s="305"/>
      <c r="C1533" s="307"/>
      <c r="D1533" s="306"/>
    </row>
    <row r="1534" spans="2:4">
      <c r="B1534" s="305"/>
      <c r="C1534" s="307"/>
      <c r="D1534" s="306"/>
    </row>
    <row r="1535" spans="2:4">
      <c r="B1535" s="305"/>
      <c r="C1535" s="307"/>
      <c r="D1535" s="306"/>
    </row>
    <row r="1536" spans="2:4">
      <c r="B1536" s="305"/>
      <c r="C1536" s="307"/>
      <c r="D1536" s="306"/>
    </row>
    <row r="1537" spans="2:4">
      <c r="B1537" s="305"/>
      <c r="C1537" s="307"/>
      <c r="D1537" s="306"/>
    </row>
    <row r="1538" spans="2:4">
      <c r="B1538" s="305"/>
      <c r="C1538" s="307"/>
      <c r="D1538" s="306"/>
    </row>
    <row r="1539" spans="2:4">
      <c r="B1539" s="305"/>
      <c r="C1539" s="307"/>
      <c r="D1539" s="306"/>
    </row>
    <row r="1540" spans="2:4">
      <c r="B1540" s="305"/>
      <c r="C1540" s="307"/>
      <c r="D1540" s="306"/>
    </row>
    <row r="1541" spans="2:4">
      <c r="B1541" s="305"/>
      <c r="C1541" s="307"/>
      <c r="D1541" s="306"/>
    </row>
    <row r="1542" spans="2:4">
      <c r="B1542" s="305"/>
      <c r="C1542" s="307"/>
      <c r="D1542" s="306"/>
    </row>
    <row r="1543" spans="2:4">
      <c r="B1543" s="305"/>
      <c r="C1543" s="307"/>
      <c r="D1543" s="306"/>
    </row>
    <row r="1544" spans="2:4">
      <c r="B1544" s="305"/>
      <c r="C1544" s="307"/>
      <c r="D1544" s="306"/>
    </row>
    <row r="1545" spans="2:4">
      <c r="B1545" s="305"/>
      <c r="C1545" s="307"/>
      <c r="D1545" s="306"/>
    </row>
    <row r="1546" spans="2:4">
      <c r="B1546" s="305"/>
      <c r="C1546" s="307"/>
      <c r="D1546" s="306"/>
    </row>
    <row r="1547" spans="2:4">
      <c r="B1547" s="305"/>
      <c r="C1547" s="307"/>
      <c r="D1547" s="306"/>
    </row>
    <row r="1548" spans="2:4">
      <c r="B1548" s="305"/>
      <c r="C1548" s="307"/>
      <c r="D1548" s="306"/>
    </row>
    <row r="1549" spans="2:4">
      <c r="B1549" s="305"/>
      <c r="C1549" s="307"/>
      <c r="D1549" s="306"/>
    </row>
    <row r="1550" spans="2:4">
      <c r="B1550" s="305"/>
      <c r="C1550" s="307"/>
      <c r="D1550" s="306"/>
    </row>
    <row r="1551" spans="2:4">
      <c r="B1551" s="305"/>
      <c r="C1551" s="307"/>
      <c r="D1551" s="306"/>
    </row>
    <row r="1552" spans="2:4">
      <c r="B1552" s="305"/>
      <c r="C1552" s="307"/>
      <c r="D1552" s="306"/>
    </row>
    <row r="1553" spans="2:4">
      <c r="B1553" s="305"/>
      <c r="C1553" s="307"/>
      <c r="D1553" s="306"/>
    </row>
    <row r="1554" spans="2:4">
      <c r="B1554" s="305"/>
      <c r="C1554" s="307"/>
      <c r="D1554" s="306"/>
    </row>
    <row r="1555" spans="2:4">
      <c r="B1555" s="305"/>
      <c r="C1555" s="307"/>
      <c r="D1555" s="306"/>
    </row>
    <row r="1556" spans="2:4">
      <c r="B1556" s="305"/>
      <c r="C1556" s="307"/>
      <c r="D1556" s="306"/>
    </row>
    <row r="1557" spans="2:4">
      <c r="B1557" s="305"/>
      <c r="C1557" s="307"/>
      <c r="D1557" s="306"/>
    </row>
    <row r="1558" spans="2:4">
      <c r="B1558" s="305"/>
      <c r="C1558" s="307"/>
      <c r="D1558" s="306"/>
    </row>
    <row r="1559" spans="2:4">
      <c r="B1559" s="305"/>
      <c r="C1559" s="307"/>
      <c r="D1559" s="306"/>
    </row>
    <row r="1560" spans="2:4">
      <c r="B1560" s="305"/>
      <c r="C1560" s="307"/>
      <c r="D1560" s="306"/>
    </row>
    <row r="1561" spans="2:4">
      <c r="B1561" s="305"/>
      <c r="C1561" s="307"/>
      <c r="D1561" s="306"/>
    </row>
    <row r="1562" spans="2:4">
      <c r="B1562" s="305"/>
      <c r="C1562" s="307"/>
      <c r="D1562" s="306"/>
    </row>
    <row r="1563" spans="2:4">
      <c r="B1563" s="305"/>
      <c r="C1563" s="307"/>
      <c r="D1563" s="306"/>
    </row>
    <row r="1564" spans="2:4">
      <c r="B1564" s="305"/>
      <c r="C1564" s="307"/>
      <c r="D1564" s="306"/>
    </row>
    <row r="1565" spans="2:4">
      <c r="B1565" s="305"/>
      <c r="C1565" s="307"/>
      <c r="D1565" s="306"/>
    </row>
    <row r="1566" spans="2:4">
      <c r="B1566" s="305"/>
      <c r="C1566" s="307"/>
      <c r="D1566" s="306"/>
    </row>
    <row r="1567" spans="2:4">
      <c r="B1567" s="305"/>
      <c r="C1567" s="307"/>
      <c r="D1567" s="306"/>
    </row>
    <row r="1568" spans="2:4">
      <c r="B1568" s="305"/>
      <c r="C1568" s="307"/>
      <c r="D1568" s="306"/>
    </row>
    <row r="1569" spans="2:4">
      <c r="B1569" s="305"/>
      <c r="C1569" s="307"/>
      <c r="D1569" s="306"/>
    </row>
    <row r="1570" spans="2:4">
      <c r="B1570" s="305"/>
      <c r="C1570" s="307"/>
      <c r="D1570" s="306"/>
    </row>
    <row r="1571" spans="2:4">
      <c r="B1571" s="305"/>
      <c r="C1571" s="307"/>
      <c r="D1571" s="306"/>
    </row>
    <row r="1572" spans="2:4">
      <c r="B1572" s="305"/>
      <c r="C1572" s="307"/>
      <c r="D1572" s="306"/>
    </row>
    <row r="1573" spans="2:4">
      <c r="B1573" s="305"/>
      <c r="C1573" s="307"/>
      <c r="D1573" s="306"/>
    </row>
    <row r="1574" spans="2:4">
      <c r="B1574" s="305"/>
      <c r="C1574" s="307"/>
      <c r="D1574" s="306"/>
    </row>
    <row r="1575" spans="2:4">
      <c r="B1575" s="305"/>
      <c r="C1575" s="307"/>
      <c r="D1575" s="306"/>
    </row>
    <row r="1576" spans="2:4">
      <c r="B1576" s="305"/>
      <c r="C1576" s="307"/>
      <c r="D1576" s="306"/>
    </row>
    <row r="1577" spans="2:4">
      <c r="B1577" s="305"/>
      <c r="C1577" s="307"/>
      <c r="D1577" s="306"/>
    </row>
    <row r="1578" spans="2:4">
      <c r="B1578" s="305"/>
      <c r="C1578" s="307"/>
      <c r="D1578" s="306"/>
    </row>
    <row r="1579" spans="2:4">
      <c r="B1579" s="305"/>
      <c r="C1579" s="307"/>
      <c r="D1579" s="306"/>
    </row>
    <row r="1580" spans="2:4">
      <c r="B1580" s="305"/>
      <c r="C1580" s="307"/>
      <c r="D1580" s="306"/>
    </row>
    <row r="1581" spans="2:4">
      <c r="B1581" s="305"/>
      <c r="C1581" s="307"/>
      <c r="D1581" s="306"/>
    </row>
    <row r="1582" spans="2:4">
      <c r="B1582" s="305"/>
      <c r="C1582" s="307"/>
      <c r="D1582" s="306"/>
    </row>
    <row r="1583" spans="2:4">
      <c r="B1583" s="305"/>
      <c r="C1583" s="307"/>
      <c r="D1583" s="306"/>
    </row>
    <row r="1584" spans="2:4">
      <c r="B1584" s="305"/>
      <c r="C1584" s="307"/>
      <c r="D1584" s="306"/>
    </row>
    <row r="1585" spans="2:4">
      <c r="B1585" s="305"/>
      <c r="C1585" s="307"/>
      <c r="D1585" s="306"/>
    </row>
    <row r="1586" spans="2:4">
      <c r="B1586" s="305"/>
      <c r="C1586" s="307"/>
      <c r="D1586" s="306"/>
    </row>
    <row r="1587" spans="2:4">
      <c r="B1587" s="305"/>
      <c r="C1587" s="307"/>
      <c r="D1587" s="306"/>
    </row>
    <row r="1588" spans="2:4">
      <c r="B1588" s="305"/>
      <c r="C1588" s="307"/>
      <c r="D1588" s="306"/>
    </row>
    <row r="1589" spans="2:4">
      <c r="B1589" s="305"/>
      <c r="C1589" s="307"/>
      <c r="D1589" s="306"/>
    </row>
    <row r="1590" spans="2:4">
      <c r="B1590" s="305"/>
      <c r="C1590" s="307"/>
      <c r="D1590" s="306"/>
    </row>
    <row r="1591" spans="2:4">
      <c r="B1591" s="305"/>
      <c r="C1591" s="307"/>
      <c r="D1591" s="306"/>
    </row>
    <row r="1592" spans="2:4">
      <c r="B1592" s="305"/>
      <c r="C1592" s="307"/>
      <c r="D1592" s="306"/>
    </row>
    <row r="1593" spans="2:4">
      <c r="B1593" s="305"/>
      <c r="C1593" s="307"/>
      <c r="D1593" s="306"/>
    </row>
    <row r="1594" spans="2:4">
      <c r="B1594" s="305"/>
      <c r="C1594" s="307"/>
      <c r="D1594" s="306"/>
    </row>
    <row r="1595" spans="2:4">
      <c r="B1595" s="305"/>
      <c r="C1595" s="307"/>
      <c r="D1595" s="306"/>
    </row>
    <row r="1596" spans="2:4">
      <c r="B1596" s="305"/>
      <c r="C1596" s="307"/>
      <c r="D1596" s="306"/>
    </row>
    <row r="1597" spans="2:4">
      <c r="B1597" s="305"/>
      <c r="C1597" s="307"/>
      <c r="D1597" s="306"/>
    </row>
    <row r="1598" spans="2:4">
      <c r="B1598" s="305"/>
      <c r="C1598" s="307"/>
      <c r="D1598" s="306"/>
    </row>
    <row r="1599" spans="2:4">
      <c r="B1599" s="305"/>
      <c r="C1599" s="307"/>
      <c r="D1599" s="306"/>
    </row>
    <row r="1600" spans="2:4">
      <c r="B1600" s="305"/>
      <c r="C1600" s="307"/>
      <c r="D1600" s="306"/>
    </row>
    <row r="1601" spans="2:4">
      <c r="B1601" s="305"/>
      <c r="C1601" s="307"/>
      <c r="D1601" s="306"/>
    </row>
    <row r="1602" spans="2:4">
      <c r="B1602" s="305"/>
      <c r="C1602" s="307"/>
      <c r="D1602" s="306"/>
    </row>
    <row r="1603" spans="2:4">
      <c r="B1603" s="305"/>
      <c r="C1603" s="307"/>
      <c r="D1603" s="306"/>
    </row>
    <row r="1604" spans="2:4">
      <c r="B1604" s="305"/>
      <c r="C1604" s="307"/>
      <c r="D1604" s="306"/>
    </row>
    <row r="1605" spans="2:4">
      <c r="B1605" s="305"/>
      <c r="C1605" s="307"/>
      <c r="D1605" s="306"/>
    </row>
    <row r="1606" spans="2:4">
      <c r="B1606" s="305"/>
      <c r="C1606" s="307"/>
      <c r="D1606" s="306"/>
    </row>
    <row r="1607" spans="2:4">
      <c r="B1607" s="305"/>
      <c r="C1607" s="307"/>
      <c r="D1607" s="306"/>
    </row>
    <row r="1608" spans="2:4">
      <c r="B1608" s="305"/>
      <c r="C1608" s="307"/>
      <c r="D1608" s="306"/>
    </row>
    <row r="1609" spans="2:4">
      <c r="B1609" s="305"/>
      <c r="C1609" s="307"/>
      <c r="D1609" s="306"/>
    </row>
    <row r="1610" spans="2:4">
      <c r="B1610" s="305"/>
      <c r="C1610" s="307"/>
      <c r="D1610" s="306"/>
    </row>
    <row r="1611" spans="2:4">
      <c r="B1611" s="305"/>
      <c r="C1611" s="307"/>
      <c r="D1611" s="306"/>
    </row>
    <row r="1612" spans="2:4">
      <c r="B1612" s="305"/>
      <c r="C1612" s="307"/>
      <c r="D1612" s="306"/>
    </row>
    <row r="1613" spans="2:4">
      <c r="B1613" s="305"/>
      <c r="C1613" s="307"/>
      <c r="D1613" s="306"/>
    </row>
    <row r="1614" spans="2:4">
      <c r="B1614" s="305"/>
      <c r="C1614" s="307"/>
      <c r="D1614" s="306"/>
    </row>
    <row r="1615" spans="2:4">
      <c r="B1615" s="305"/>
      <c r="C1615" s="307"/>
      <c r="D1615" s="306"/>
    </row>
    <row r="1616" spans="2:4">
      <c r="B1616" s="305"/>
      <c r="C1616" s="307"/>
      <c r="D1616" s="306"/>
    </row>
    <row r="1617" spans="2:4">
      <c r="B1617" s="305"/>
      <c r="C1617" s="307"/>
      <c r="D1617" s="306"/>
    </row>
    <row r="1618" spans="2:4">
      <c r="B1618" s="305"/>
      <c r="C1618" s="307"/>
      <c r="D1618" s="306"/>
    </row>
    <row r="1619" spans="2:4">
      <c r="B1619" s="305"/>
      <c r="C1619" s="307"/>
      <c r="D1619" s="306"/>
    </row>
    <row r="1620" spans="2:4">
      <c r="B1620" s="305"/>
      <c r="C1620" s="307"/>
      <c r="D1620" s="306"/>
    </row>
    <row r="1621" spans="2:4">
      <c r="B1621" s="305"/>
      <c r="C1621" s="307"/>
      <c r="D1621" s="306"/>
    </row>
    <row r="1622" spans="2:4">
      <c r="B1622" s="305"/>
      <c r="C1622" s="307"/>
      <c r="D1622" s="306"/>
    </row>
    <row r="1623" spans="2:4">
      <c r="B1623" s="305"/>
      <c r="C1623" s="307"/>
      <c r="D1623" s="306"/>
    </row>
    <row r="1624" spans="2:4">
      <c r="B1624" s="305"/>
      <c r="C1624" s="307"/>
      <c r="D1624" s="306"/>
    </row>
    <row r="1625" spans="2:4">
      <c r="B1625" s="305"/>
      <c r="C1625" s="307"/>
      <c r="D1625" s="306"/>
    </row>
    <row r="1626" spans="2:4">
      <c r="B1626" s="305"/>
      <c r="C1626" s="307"/>
      <c r="D1626" s="306"/>
    </row>
    <row r="1627" spans="2:4">
      <c r="B1627" s="305"/>
      <c r="C1627" s="307"/>
      <c r="D1627" s="306"/>
    </row>
    <row r="1628" spans="2:4">
      <c r="B1628" s="305"/>
      <c r="C1628" s="307"/>
      <c r="D1628" s="306"/>
    </row>
    <row r="1629" spans="2:4">
      <c r="B1629" s="305"/>
      <c r="C1629" s="307"/>
      <c r="D1629" s="306"/>
    </row>
    <row r="1630" spans="2:4">
      <c r="B1630" s="305"/>
      <c r="C1630" s="307"/>
      <c r="D1630" s="306"/>
    </row>
    <row r="1631" spans="2:4">
      <c r="B1631" s="305"/>
      <c r="C1631" s="307"/>
      <c r="D1631" s="306"/>
    </row>
    <row r="1632" spans="2:4">
      <c r="B1632" s="305"/>
      <c r="C1632" s="307"/>
      <c r="D1632" s="306"/>
    </row>
    <row r="1633" spans="2:4">
      <c r="B1633" s="305"/>
      <c r="C1633" s="307"/>
      <c r="D1633" s="306"/>
    </row>
    <row r="1634" spans="2:4">
      <c r="B1634" s="305"/>
      <c r="C1634" s="307"/>
      <c r="D1634" s="306"/>
    </row>
    <row r="1635" spans="2:4">
      <c r="B1635" s="305"/>
      <c r="C1635" s="307"/>
      <c r="D1635" s="306"/>
    </row>
    <row r="1636" spans="2:4">
      <c r="B1636" s="305"/>
      <c r="C1636" s="307"/>
      <c r="D1636" s="306"/>
    </row>
    <row r="1637" spans="2:4">
      <c r="B1637" s="305"/>
      <c r="C1637" s="307"/>
      <c r="D1637" s="306"/>
    </row>
    <row r="1638" spans="2:4">
      <c r="B1638" s="305"/>
      <c r="C1638" s="307"/>
      <c r="D1638" s="306"/>
    </row>
    <row r="1639" spans="2:4">
      <c r="B1639" s="305"/>
      <c r="C1639" s="307"/>
      <c r="D1639" s="306"/>
    </row>
    <row r="1640" spans="2:4">
      <c r="B1640" s="305"/>
      <c r="C1640" s="307"/>
      <c r="D1640" s="306"/>
    </row>
    <row r="1641" spans="2:4">
      <c r="B1641" s="305"/>
      <c r="C1641" s="307"/>
      <c r="D1641" s="306"/>
    </row>
    <row r="1642" spans="2:4">
      <c r="B1642" s="305"/>
      <c r="C1642" s="307"/>
      <c r="D1642" s="306"/>
    </row>
    <row r="1643" spans="2:4">
      <c r="B1643" s="305"/>
      <c r="C1643" s="307"/>
      <c r="D1643" s="306"/>
    </row>
    <row r="1644" spans="2:4">
      <c r="B1644" s="305"/>
      <c r="C1644" s="307"/>
      <c r="D1644" s="306"/>
    </row>
    <row r="1645" spans="2:4">
      <c r="B1645" s="305"/>
      <c r="C1645" s="307"/>
      <c r="D1645" s="306"/>
    </row>
    <row r="1646" spans="2:4">
      <c r="B1646" s="305"/>
      <c r="C1646" s="307"/>
      <c r="D1646" s="306"/>
    </row>
    <row r="1647" spans="2:4">
      <c r="B1647" s="305"/>
      <c r="C1647" s="307"/>
      <c r="D1647" s="306"/>
    </row>
    <row r="1648" spans="2:4">
      <c r="B1648" s="305"/>
      <c r="C1648" s="307"/>
      <c r="D1648" s="306"/>
    </row>
    <row r="1649" spans="2:4">
      <c r="B1649" s="305"/>
      <c r="C1649" s="307"/>
      <c r="D1649" s="306"/>
    </row>
    <row r="1650" spans="2:4">
      <c r="B1650" s="305"/>
      <c r="C1650" s="307"/>
      <c r="D1650" s="306"/>
    </row>
    <row r="1651" spans="2:4">
      <c r="B1651" s="305"/>
      <c r="C1651" s="307"/>
      <c r="D1651" s="306"/>
    </row>
    <row r="1652" spans="2:4">
      <c r="B1652" s="305"/>
      <c r="C1652" s="307"/>
      <c r="D1652" s="306"/>
    </row>
    <row r="1653" spans="2:4">
      <c r="B1653" s="305"/>
      <c r="C1653" s="307"/>
      <c r="D1653" s="306"/>
    </row>
    <row r="1654" spans="2:4">
      <c r="B1654" s="305"/>
      <c r="C1654" s="307"/>
      <c r="D1654" s="306"/>
    </row>
    <row r="1655" spans="2:4">
      <c r="B1655" s="305"/>
      <c r="C1655" s="307"/>
      <c r="D1655" s="306"/>
    </row>
    <row r="1656" spans="2:4">
      <c r="B1656" s="305"/>
      <c r="C1656" s="307"/>
      <c r="D1656" s="306"/>
    </row>
    <row r="1657" spans="2:4">
      <c r="B1657" s="305"/>
      <c r="C1657" s="307"/>
      <c r="D1657" s="306"/>
    </row>
    <row r="1658" spans="2:4">
      <c r="B1658" s="305"/>
      <c r="C1658" s="307"/>
      <c r="D1658" s="306"/>
    </row>
    <row r="1659" spans="2:4">
      <c r="B1659" s="305"/>
      <c r="C1659" s="307"/>
      <c r="D1659" s="306"/>
    </row>
    <row r="1660" spans="2:4">
      <c r="B1660" s="305"/>
      <c r="C1660" s="307"/>
      <c r="D1660" s="306"/>
    </row>
    <row r="1661" spans="2:4">
      <c r="B1661" s="305"/>
      <c r="C1661" s="307"/>
      <c r="D1661" s="306"/>
    </row>
    <row r="1662" spans="2:4">
      <c r="B1662" s="305"/>
      <c r="C1662" s="307"/>
      <c r="D1662" s="306"/>
    </row>
    <row r="1663" spans="2:4">
      <c r="B1663" s="305"/>
      <c r="C1663" s="307"/>
      <c r="D1663" s="306"/>
    </row>
    <row r="1664" spans="2:4">
      <c r="B1664" s="305"/>
      <c r="C1664" s="307"/>
      <c r="D1664" s="306"/>
    </row>
    <row r="1665" spans="2:4">
      <c r="B1665" s="305"/>
      <c r="C1665" s="307"/>
      <c r="D1665" s="306"/>
    </row>
    <row r="1666" spans="2:4">
      <c r="B1666" s="305"/>
      <c r="C1666" s="307"/>
      <c r="D1666" s="306"/>
    </row>
    <row r="1667" spans="2:4">
      <c r="B1667" s="305"/>
      <c r="C1667" s="307"/>
      <c r="D1667" s="306"/>
    </row>
    <row r="1668" spans="2:4">
      <c r="B1668" s="305"/>
      <c r="C1668" s="307"/>
      <c r="D1668" s="306"/>
    </row>
    <row r="1669" spans="2:4">
      <c r="B1669" s="305"/>
      <c r="C1669" s="307"/>
      <c r="D1669" s="306"/>
    </row>
    <row r="1670" spans="2:4">
      <c r="B1670" s="305"/>
      <c r="C1670" s="307"/>
      <c r="D1670" s="306"/>
    </row>
    <row r="1671" spans="2:4">
      <c r="B1671" s="305"/>
      <c r="C1671" s="307"/>
      <c r="D1671" s="306"/>
    </row>
    <row r="1672" spans="2:4">
      <c r="B1672" s="305"/>
      <c r="C1672" s="307"/>
      <c r="D1672" s="306"/>
    </row>
    <row r="1673" spans="2:4">
      <c r="B1673" s="305"/>
      <c r="C1673" s="307"/>
      <c r="D1673" s="306"/>
    </row>
    <row r="1674" spans="2:4">
      <c r="B1674" s="305"/>
      <c r="C1674" s="307"/>
      <c r="D1674" s="306"/>
    </row>
    <row r="1675" spans="2:4">
      <c r="B1675" s="305"/>
      <c r="C1675" s="307"/>
      <c r="D1675" s="306"/>
    </row>
    <row r="1676" spans="2:4">
      <c r="B1676" s="305"/>
      <c r="C1676" s="307"/>
      <c r="D1676" s="306"/>
    </row>
    <row r="1677" spans="2:4">
      <c r="B1677" s="305"/>
      <c r="C1677" s="307"/>
      <c r="D1677" s="306"/>
    </row>
    <row r="1678" spans="2:4">
      <c r="B1678" s="305"/>
      <c r="C1678" s="307"/>
      <c r="D1678" s="306"/>
    </row>
    <row r="1679" spans="2:4">
      <c r="B1679" s="305"/>
      <c r="C1679" s="307"/>
      <c r="D1679" s="306"/>
    </row>
    <row r="1680" spans="2:4">
      <c r="B1680" s="305"/>
      <c r="C1680" s="307"/>
      <c r="D1680" s="306"/>
    </row>
    <row r="1681" spans="2:4">
      <c r="B1681" s="305"/>
      <c r="C1681" s="307"/>
      <c r="D1681" s="306"/>
    </row>
    <row r="1682" spans="2:4">
      <c r="B1682" s="305"/>
      <c r="C1682" s="307"/>
      <c r="D1682" s="306"/>
    </row>
    <row r="1683" spans="2:4">
      <c r="B1683" s="305"/>
      <c r="C1683" s="307"/>
      <c r="D1683" s="306"/>
    </row>
    <row r="1684" spans="2:4">
      <c r="B1684" s="305"/>
      <c r="C1684" s="307"/>
      <c r="D1684" s="306"/>
    </row>
    <row r="1685" spans="2:4">
      <c r="B1685" s="305"/>
      <c r="C1685" s="307"/>
      <c r="D1685" s="306"/>
    </row>
    <row r="1686" spans="2:4">
      <c r="B1686" s="305"/>
      <c r="C1686" s="307"/>
      <c r="D1686" s="306"/>
    </row>
    <row r="1687" spans="2:4">
      <c r="B1687" s="305"/>
      <c r="C1687" s="307"/>
      <c r="D1687" s="306"/>
    </row>
    <row r="1688" spans="2:4">
      <c r="B1688" s="305"/>
      <c r="C1688" s="307"/>
      <c r="D1688" s="306"/>
    </row>
    <row r="1689" spans="2:4">
      <c r="B1689" s="305"/>
      <c r="C1689" s="307"/>
      <c r="D1689" s="306"/>
    </row>
    <row r="1690" spans="2:4">
      <c r="B1690" s="305"/>
      <c r="C1690" s="307"/>
      <c r="D1690" s="306"/>
    </row>
    <row r="1691" spans="2:4">
      <c r="B1691" s="305"/>
      <c r="C1691" s="307"/>
      <c r="D1691" s="306"/>
    </row>
    <row r="1692" spans="2:4">
      <c r="B1692" s="305"/>
      <c r="C1692" s="307"/>
      <c r="D1692" s="306"/>
    </row>
    <row r="1693" spans="2:4">
      <c r="B1693" s="305"/>
      <c r="C1693" s="307"/>
      <c r="D1693" s="306"/>
    </row>
    <row r="1694" spans="2:4">
      <c r="B1694" s="305"/>
      <c r="C1694" s="307"/>
      <c r="D1694" s="306"/>
    </row>
    <row r="1695" spans="2:4">
      <c r="B1695" s="305"/>
      <c r="C1695" s="307"/>
      <c r="D1695" s="306"/>
    </row>
    <row r="1696" spans="2:4">
      <c r="B1696" s="305"/>
      <c r="C1696" s="307"/>
      <c r="D1696" s="306"/>
    </row>
    <row r="1697" spans="2:4">
      <c r="B1697" s="305"/>
      <c r="C1697" s="307"/>
      <c r="D1697" s="306"/>
    </row>
    <row r="1698" spans="2:4">
      <c r="B1698" s="305"/>
      <c r="C1698" s="307"/>
      <c r="D1698" s="306"/>
    </row>
    <row r="1699" spans="2:4">
      <c r="B1699" s="305"/>
      <c r="C1699" s="307"/>
      <c r="D1699" s="306"/>
    </row>
    <row r="1700" spans="2:4">
      <c r="B1700" s="305"/>
      <c r="C1700" s="307"/>
      <c r="D1700" s="306"/>
    </row>
    <row r="1701" spans="2:4">
      <c r="B1701" s="305"/>
      <c r="C1701" s="307"/>
      <c r="D1701" s="306"/>
    </row>
    <row r="1702" spans="2:4">
      <c r="B1702" s="305"/>
      <c r="C1702" s="307"/>
      <c r="D1702" s="306"/>
    </row>
    <row r="1703" spans="2:4">
      <c r="B1703" s="305"/>
      <c r="C1703" s="307"/>
      <c r="D1703" s="306"/>
    </row>
    <row r="1704" spans="2:4">
      <c r="B1704" s="305"/>
      <c r="C1704" s="307"/>
      <c r="D1704" s="306"/>
    </row>
    <row r="1705" spans="2:4">
      <c r="B1705" s="305"/>
      <c r="C1705" s="307"/>
      <c r="D1705" s="306"/>
    </row>
    <row r="1706" spans="2:4">
      <c r="B1706" s="305"/>
      <c r="C1706" s="307"/>
      <c r="D1706" s="306"/>
    </row>
    <row r="1707" spans="2:4">
      <c r="B1707" s="305"/>
      <c r="C1707" s="307"/>
      <c r="D1707" s="306"/>
    </row>
    <row r="1708" spans="2:4">
      <c r="B1708" s="305"/>
      <c r="C1708" s="307"/>
      <c r="D1708" s="306"/>
    </row>
    <row r="1709" spans="2:4">
      <c r="B1709" s="305"/>
      <c r="C1709" s="307"/>
      <c r="D1709" s="306"/>
    </row>
    <row r="1710" spans="2:4">
      <c r="B1710" s="305"/>
      <c r="C1710" s="307"/>
      <c r="D1710" s="306"/>
    </row>
    <row r="1711" spans="2:4">
      <c r="B1711" s="305"/>
      <c r="C1711" s="307"/>
      <c r="D1711" s="306"/>
    </row>
    <row r="1712" spans="2:4">
      <c r="B1712" s="305"/>
      <c r="C1712" s="307"/>
      <c r="D1712" s="306"/>
    </row>
    <row r="1713" spans="2:4">
      <c r="B1713" s="305"/>
      <c r="C1713" s="307"/>
      <c r="D1713" s="306"/>
    </row>
    <row r="1714" spans="2:4">
      <c r="B1714" s="305"/>
      <c r="C1714" s="307"/>
      <c r="D1714" s="306"/>
    </row>
    <row r="1715" spans="2:4">
      <c r="B1715" s="305"/>
      <c r="C1715" s="307"/>
      <c r="D1715" s="306"/>
    </row>
    <row r="1716" spans="2:4">
      <c r="B1716" s="305"/>
      <c r="C1716" s="307"/>
      <c r="D1716" s="306"/>
    </row>
    <row r="1717" spans="2:4">
      <c r="B1717" s="305"/>
      <c r="C1717" s="307"/>
      <c r="D1717" s="306"/>
    </row>
    <row r="1718" spans="2:4">
      <c r="B1718" s="305"/>
      <c r="C1718" s="307"/>
      <c r="D1718" s="306"/>
    </row>
    <row r="1719" spans="2:4">
      <c r="B1719" s="305"/>
      <c r="C1719" s="307"/>
      <c r="D1719" s="306"/>
    </row>
    <row r="1720" spans="2:4">
      <c r="B1720" s="305"/>
      <c r="C1720" s="307"/>
      <c r="D1720" s="306"/>
    </row>
    <row r="1721" spans="2:4">
      <c r="B1721" s="305"/>
      <c r="C1721" s="307"/>
      <c r="D1721" s="306"/>
    </row>
    <row r="1722" spans="2:4">
      <c r="B1722" s="305"/>
      <c r="C1722" s="307"/>
      <c r="D1722" s="306"/>
    </row>
    <row r="1723" spans="2:4">
      <c r="B1723" s="305"/>
      <c r="C1723" s="307"/>
      <c r="D1723" s="306"/>
    </row>
    <row r="1724" spans="2:4">
      <c r="B1724" s="305"/>
      <c r="C1724" s="307"/>
      <c r="D1724" s="306"/>
    </row>
    <row r="1725" spans="2:4">
      <c r="B1725" s="305"/>
      <c r="C1725" s="307"/>
      <c r="D1725" s="306"/>
    </row>
    <row r="1726" spans="2:4">
      <c r="B1726" s="305"/>
      <c r="C1726" s="307"/>
      <c r="D1726" s="306"/>
    </row>
    <row r="1727" spans="2:4">
      <c r="B1727" s="305"/>
      <c r="C1727" s="307"/>
      <c r="D1727" s="306"/>
    </row>
    <row r="1728" spans="2:4">
      <c r="B1728" s="305"/>
      <c r="C1728" s="307"/>
      <c r="D1728" s="306"/>
    </row>
    <row r="1729" spans="2:4">
      <c r="B1729" s="305"/>
      <c r="C1729" s="307"/>
      <c r="D1729" s="306"/>
    </row>
    <row r="1730" spans="2:4">
      <c r="B1730" s="305"/>
      <c r="C1730" s="307"/>
      <c r="D1730" s="306"/>
    </row>
    <row r="1731" spans="2:4">
      <c r="B1731" s="305"/>
      <c r="C1731" s="307"/>
      <c r="D1731" s="306"/>
    </row>
    <row r="1732" spans="2:4">
      <c r="B1732" s="305"/>
      <c r="C1732" s="307"/>
      <c r="D1732" s="306"/>
    </row>
    <row r="1733" spans="2:4">
      <c r="B1733" s="305"/>
      <c r="C1733" s="307"/>
      <c r="D1733" s="306"/>
    </row>
    <row r="1734" spans="2:4">
      <c r="B1734" s="305"/>
      <c r="C1734" s="307"/>
      <c r="D1734" s="306"/>
    </row>
    <row r="1735" spans="2:4">
      <c r="B1735" s="305"/>
      <c r="C1735" s="307"/>
      <c r="D1735" s="306"/>
    </row>
    <row r="1736" spans="2:4">
      <c r="B1736" s="305"/>
      <c r="C1736" s="307"/>
      <c r="D1736" s="306"/>
    </row>
    <row r="1737" spans="2:4">
      <c r="B1737" s="305"/>
      <c r="C1737" s="307"/>
      <c r="D1737" s="306"/>
    </row>
    <row r="1738" spans="2:4">
      <c r="B1738" s="305"/>
      <c r="C1738" s="307"/>
      <c r="D1738" s="306"/>
    </row>
    <row r="1739" spans="2:4">
      <c r="B1739" s="305"/>
      <c r="C1739" s="307"/>
      <c r="D1739" s="306"/>
    </row>
    <row r="1740" spans="2:4">
      <c r="B1740" s="305"/>
      <c r="C1740" s="307"/>
      <c r="D1740" s="306"/>
    </row>
    <row r="1741" spans="2:4">
      <c r="B1741" s="305"/>
      <c r="C1741" s="307"/>
      <c r="D1741" s="306"/>
    </row>
    <row r="1742" spans="2:4">
      <c r="B1742" s="305"/>
      <c r="C1742" s="307"/>
      <c r="D1742" s="306"/>
    </row>
    <row r="1743" spans="2:4">
      <c r="B1743" s="305"/>
      <c r="C1743" s="307"/>
      <c r="D1743" s="306"/>
    </row>
    <row r="1744" spans="2:4">
      <c r="B1744" s="305"/>
      <c r="C1744" s="307"/>
      <c r="D1744" s="306"/>
    </row>
    <row r="1745" spans="2:4">
      <c r="B1745" s="305"/>
      <c r="C1745" s="307"/>
      <c r="D1745" s="306"/>
    </row>
    <row r="1746" spans="2:4">
      <c r="B1746" s="305"/>
      <c r="C1746" s="307"/>
      <c r="D1746" s="306"/>
    </row>
    <row r="1747" spans="2:4">
      <c r="B1747" s="305"/>
      <c r="C1747" s="307"/>
      <c r="D1747" s="306"/>
    </row>
    <row r="1748" spans="2:4">
      <c r="B1748" s="305"/>
      <c r="C1748" s="307"/>
      <c r="D1748" s="306"/>
    </row>
    <row r="1749" spans="2:4">
      <c r="B1749" s="305"/>
      <c r="C1749" s="307"/>
      <c r="D1749" s="306"/>
    </row>
    <row r="1750" spans="2:4">
      <c r="B1750" s="305"/>
      <c r="C1750" s="307"/>
      <c r="D1750" s="306"/>
    </row>
    <row r="1751" spans="2:4">
      <c r="B1751" s="305"/>
      <c r="C1751" s="307"/>
      <c r="D1751" s="306"/>
    </row>
    <row r="1752" spans="2:4">
      <c r="B1752" s="305"/>
      <c r="C1752" s="307"/>
      <c r="D1752" s="306"/>
    </row>
    <row r="1753" spans="2:4">
      <c r="B1753" s="305"/>
      <c r="C1753" s="307"/>
      <c r="D1753" s="306"/>
    </row>
    <row r="1754" spans="2:4">
      <c r="B1754" s="305"/>
      <c r="C1754" s="307"/>
      <c r="D1754" s="306"/>
    </row>
    <row r="1755" spans="2:4">
      <c r="B1755" s="305"/>
      <c r="C1755" s="307"/>
      <c r="D1755" s="306"/>
    </row>
    <row r="1756" spans="2:4">
      <c r="B1756" s="305"/>
      <c r="C1756" s="307"/>
      <c r="D1756" s="306"/>
    </row>
    <row r="1757" spans="2:4">
      <c r="B1757" s="305"/>
      <c r="C1757" s="307"/>
      <c r="D1757" s="306"/>
    </row>
    <row r="1758" spans="2:4">
      <c r="B1758" s="305"/>
      <c r="C1758" s="307"/>
      <c r="D1758" s="306"/>
    </row>
    <row r="1759" spans="2:4">
      <c r="B1759" s="305"/>
      <c r="C1759" s="307"/>
      <c r="D1759" s="306"/>
    </row>
    <row r="1760" spans="2:4">
      <c r="B1760" s="305"/>
      <c r="C1760" s="307"/>
      <c r="D1760" s="306"/>
    </row>
    <row r="1761" spans="2:4">
      <c r="B1761" s="305"/>
      <c r="C1761" s="307"/>
      <c r="D1761" s="306"/>
    </row>
    <row r="1762" spans="2:4">
      <c r="B1762" s="305"/>
      <c r="C1762" s="307"/>
      <c r="D1762" s="306"/>
    </row>
    <row r="1763" spans="2:4">
      <c r="B1763" s="305"/>
      <c r="C1763" s="307"/>
      <c r="D1763" s="306"/>
    </row>
    <row r="1764" spans="2:4">
      <c r="B1764" s="305"/>
      <c r="C1764" s="307"/>
      <c r="D1764" s="306"/>
    </row>
    <row r="1765" spans="2:4">
      <c r="B1765" s="305"/>
      <c r="C1765" s="307"/>
      <c r="D1765" s="306"/>
    </row>
    <row r="1766" spans="2:4">
      <c r="B1766" s="305"/>
      <c r="C1766" s="307"/>
      <c r="D1766" s="306"/>
    </row>
    <row r="1767" spans="2:4">
      <c r="B1767" s="305"/>
      <c r="C1767" s="307"/>
      <c r="D1767" s="306"/>
    </row>
    <row r="1768" spans="2:4">
      <c r="B1768" s="305"/>
      <c r="C1768" s="307"/>
      <c r="D1768" s="306"/>
    </row>
    <row r="1769" spans="2:4">
      <c r="B1769" s="305"/>
      <c r="C1769" s="307"/>
      <c r="D1769" s="306"/>
    </row>
    <row r="1770" spans="2:4">
      <c r="B1770" s="305"/>
      <c r="C1770" s="307"/>
      <c r="D1770" s="306"/>
    </row>
    <row r="1771" spans="2:4">
      <c r="B1771" s="305"/>
      <c r="C1771" s="307"/>
      <c r="D1771" s="306"/>
    </row>
    <row r="1772" spans="2:4">
      <c r="B1772" s="305"/>
      <c r="C1772" s="307"/>
      <c r="D1772" s="306"/>
    </row>
    <row r="1773" spans="2:4">
      <c r="B1773" s="305"/>
      <c r="C1773" s="307"/>
      <c r="D1773" s="306"/>
    </row>
    <row r="1774" spans="2:4">
      <c r="B1774" s="305"/>
      <c r="C1774" s="307"/>
      <c r="D1774" s="306"/>
    </row>
    <row r="1775" spans="2:4">
      <c r="B1775" s="305"/>
      <c r="C1775" s="307"/>
      <c r="D1775" s="306"/>
    </row>
    <row r="1776" spans="2:4">
      <c r="B1776" s="305"/>
      <c r="C1776" s="307"/>
      <c r="D1776" s="306"/>
    </row>
    <row r="1777" spans="2:4">
      <c r="B1777" s="305"/>
      <c r="C1777" s="307"/>
      <c r="D1777" s="306"/>
    </row>
    <row r="1778" spans="2:4">
      <c r="B1778" s="305"/>
      <c r="C1778" s="307"/>
      <c r="D1778" s="306"/>
    </row>
    <row r="1779" spans="2:4">
      <c r="B1779" s="305"/>
      <c r="C1779" s="307"/>
      <c r="D1779" s="306"/>
    </row>
    <row r="1780" spans="2:4">
      <c r="B1780" s="305"/>
      <c r="C1780" s="307"/>
      <c r="D1780" s="306"/>
    </row>
    <row r="1781" spans="2:4">
      <c r="B1781" s="305"/>
      <c r="C1781" s="307"/>
      <c r="D1781" s="306"/>
    </row>
    <row r="1782" spans="2:4">
      <c r="B1782" s="305"/>
      <c r="C1782" s="307"/>
      <c r="D1782" s="306"/>
    </row>
    <row r="1783" spans="2:4">
      <c r="B1783" s="305"/>
      <c r="C1783" s="307"/>
      <c r="D1783" s="306"/>
    </row>
    <row r="1784" spans="2:4">
      <c r="B1784" s="305"/>
      <c r="C1784" s="307"/>
      <c r="D1784" s="306"/>
    </row>
    <row r="1785" spans="2:4">
      <c r="B1785" s="305"/>
      <c r="C1785" s="307"/>
      <c r="D1785" s="306"/>
    </row>
    <row r="1786" spans="2:4">
      <c r="B1786" s="305"/>
      <c r="C1786" s="307"/>
      <c r="D1786" s="306"/>
    </row>
    <row r="1787" spans="2:4">
      <c r="B1787" s="305"/>
      <c r="C1787" s="307"/>
      <c r="D1787" s="306"/>
    </row>
    <row r="1788" spans="2:4">
      <c r="B1788" s="305"/>
      <c r="C1788" s="307"/>
      <c r="D1788" s="306"/>
    </row>
    <row r="1789" spans="2:4">
      <c r="B1789" s="305"/>
      <c r="C1789" s="307"/>
      <c r="D1789" s="306"/>
    </row>
    <row r="1790" spans="2:4">
      <c r="B1790" s="305"/>
      <c r="C1790" s="307"/>
      <c r="D1790" s="306"/>
    </row>
    <row r="1791" spans="2:4">
      <c r="B1791" s="305"/>
      <c r="C1791" s="307"/>
      <c r="D1791" s="306"/>
    </row>
    <row r="1792" spans="2:4">
      <c r="B1792" s="305"/>
      <c r="C1792" s="307"/>
      <c r="D1792" s="306"/>
    </row>
    <row r="1793" spans="2:4">
      <c r="B1793" s="305"/>
      <c r="C1793" s="307"/>
      <c r="D1793" s="306"/>
    </row>
    <row r="1794" spans="2:4">
      <c r="B1794" s="305"/>
      <c r="C1794" s="307"/>
      <c r="D1794" s="306"/>
    </row>
    <row r="1795" spans="2:4">
      <c r="B1795" s="305"/>
      <c r="C1795" s="307"/>
      <c r="D1795" s="306"/>
    </row>
    <row r="1796" spans="2:4">
      <c r="B1796" s="305"/>
      <c r="C1796" s="307"/>
      <c r="D1796" s="306"/>
    </row>
    <row r="1797" spans="2:4">
      <c r="B1797" s="305"/>
      <c r="C1797" s="307"/>
      <c r="D1797" s="306"/>
    </row>
    <row r="1798" spans="2:4">
      <c r="B1798" s="305"/>
      <c r="C1798" s="307"/>
      <c r="D1798" s="306"/>
    </row>
    <row r="1799" spans="2:4">
      <c r="B1799" s="305"/>
      <c r="C1799" s="307"/>
      <c r="D1799" s="306"/>
    </row>
    <row r="1800" spans="2:4">
      <c r="B1800" s="305"/>
      <c r="C1800" s="307"/>
      <c r="D1800" s="306"/>
    </row>
    <row r="1801" spans="2:4">
      <c r="B1801" s="305"/>
      <c r="C1801" s="307"/>
      <c r="D1801" s="306"/>
    </row>
    <row r="1802" spans="2:4">
      <c r="B1802" s="305"/>
      <c r="C1802" s="307"/>
      <c r="D1802" s="306"/>
    </row>
    <row r="1803" spans="2:4">
      <c r="B1803" s="305"/>
      <c r="C1803" s="307"/>
      <c r="D1803" s="306"/>
    </row>
    <row r="1804" spans="2:4">
      <c r="B1804" s="305"/>
      <c r="C1804" s="307"/>
      <c r="D1804" s="306"/>
    </row>
    <row r="1805" spans="2:4">
      <c r="B1805" s="305"/>
      <c r="C1805" s="307"/>
      <c r="D1805" s="306"/>
    </row>
    <row r="1806" spans="2:4">
      <c r="B1806" s="305"/>
      <c r="C1806" s="307"/>
      <c r="D1806" s="306"/>
    </row>
    <row r="1807" spans="2:4">
      <c r="B1807" s="305"/>
      <c r="C1807" s="307"/>
      <c r="D1807" s="306"/>
    </row>
    <row r="1808" spans="2:4">
      <c r="B1808" s="305"/>
      <c r="C1808" s="307"/>
      <c r="D1808" s="306"/>
    </row>
    <row r="1809" spans="2:4">
      <c r="B1809" s="305"/>
      <c r="C1809" s="307"/>
      <c r="D1809" s="306"/>
    </row>
    <row r="1810" spans="2:4">
      <c r="B1810" s="305"/>
      <c r="C1810" s="307"/>
      <c r="D1810" s="306"/>
    </row>
    <row r="1811" spans="2:4">
      <c r="B1811" s="305"/>
      <c r="C1811" s="307"/>
      <c r="D1811" s="306"/>
    </row>
    <row r="1812" spans="2:4">
      <c r="B1812" s="305"/>
      <c r="C1812" s="307"/>
      <c r="D1812" s="306"/>
    </row>
    <row r="1813" spans="2:4">
      <c r="B1813" s="305"/>
      <c r="C1813" s="307"/>
      <c r="D1813" s="306"/>
    </row>
    <row r="1814" spans="2:4">
      <c r="B1814" s="305"/>
      <c r="C1814" s="307"/>
      <c r="D1814" s="306"/>
    </row>
    <row r="1815" spans="2:4">
      <c r="B1815" s="305"/>
      <c r="C1815" s="307"/>
      <c r="D1815" s="306"/>
    </row>
    <row r="1816" spans="2:4">
      <c r="B1816" s="305"/>
      <c r="C1816" s="307"/>
      <c r="D1816" s="306"/>
    </row>
    <row r="1817" spans="2:4">
      <c r="B1817" s="305"/>
      <c r="C1817" s="307"/>
      <c r="D1817" s="306"/>
    </row>
    <row r="1818" spans="2:4">
      <c r="B1818" s="305"/>
      <c r="C1818" s="307"/>
      <c r="D1818" s="306"/>
    </row>
    <row r="1819" spans="2:4">
      <c r="B1819" s="305"/>
      <c r="C1819" s="307"/>
      <c r="D1819" s="306"/>
    </row>
    <row r="1820" spans="2:4">
      <c r="B1820" s="305"/>
      <c r="C1820" s="307"/>
      <c r="D1820" s="306"/>
    </row>
    <row r="1821" spans="2:4">
      <c r="B1821" s="305"/>
      <c r="C1821" s="307"/>
      <c r="D1821" s="306"/>
    </row>
    <row r="1822" spans="2:4">
      <c r="B1822" s="305"/>
      <c r="C1822" s="307"/>
      <c r="D1822" s="306"/>
    </row>
    <row r="1823" spans="2:4">
      <c r="B1823" s="305"/>
      <c r="C1823" s="307"/>
      <c r="D1823" s="306"/>
    </row>
    <row r="1824" spans="2:4">
      <c r="B1824" s="305"/>
      <c r="C1824" s="307"/>
      <c r="D1824" s="306"/>
    </row>
    <row r="1825" spans="2:4">
      <c r="B1825" s="305"/>
      <c r="C1825" s="307"/>
      <c r="D1825" s="306"/>
    </row>
    <row r="1826" spans="2:4">
      <c r="B1826" s="305"/>
      <c r="C1826" s="307"/>
      <c r="D1826" s="306"/>
    </row>
    <row r="1827" spans="2:4">
      <c r="B1827" s="305"/>
      <c r="C1827" s="307"/>
      <c r="D1827" s="306"/>
    </row>
    <row r="1828" spans="2:4">
      <c r="B1828" s="305"/>
      <c r="C1828" s="307"/>
      <c r="D1828" s="306"/>
    </row>
    <row r="1829" spans="2:4">
      <c r="B1829" s="305"/>
      <c r="C1829" s="307"/>
      <c r="D1829" s="306"/>
    </row>
    <row r="1830" spans="2:4">
      <c r="B1830" s="305"/>
      <c r="C1830" s="307"/>
      <c r="D1830" s="306"/>
    </row>
    <row r="1831" spans="2:4">
      <c r="B1831" s="305"/>
      <c r="C1831" s="307"/>
      <c r="D1831" s="306"/>
    </row>
    <row r="1832" spans="2:4">
      <c r="B1832" s="305"/>
      <c r="C1832" s="307"/>
      <c r="D1832" s="306"/>
    </row>
    <row r="1833" spans="2:4">
      <c r="B1833" s="305"/>
      <c r="C1833" s="307"/>
      <c r="D1833" s="306"/>
    </row>
    <row r="1834" spans="2:4">
      <c r="B1834" s="305"/>
      <c r="C1834" s="307"/>
      <c r="D1834" s="306"/>
    </row>
    <row r="1835" spans="2:4">
      <c r="B1835" s="305"/>
      <c r="C1835" s="307"/>
      <c r="D1835" s="306"/>
    </row>
    <row r="1836" spans="2:4">
      <c r="B1836" s="305"/>
      <c r="C1836" s="307"/>
      <c r="D1836" s="306"/>
    </row>
    <row r="1837" spans="2:4">
      <c r="B1837" s="305"/>
      <c r="C1837" s="307"/>
      <c r="D1837" s="306"/>
    </row>
    <row r="1838" spans="2:4">
      <c r="B1838" s="305"/>
      <c r="C1838" s="307"/>
      <c r="D1838" s="306"/>
    </row>
    <row r="1839" spans="2:4">
      <c r="B1839" s="305"/>
      <c r="C1839" s="307"/>
      <c r="D1839" s="306"/>
    </row>
    <row r="1840" spans="2:4">
      <c r="B1840" s="305"/>
      <c r="C1840" s="307"/>
      <c r="D1840" s="306"/>
    </row>
    <row r="1841" spans="2:4">
      <c r="B1841" s="305"/>
      <c r="C1841" s="307"/>
      <c r="D1841" s="306"/>
    </row>
    <row r="1842" spans="2:4">
      <c r="B1842" s="305"/>
      <c r="C1842" s="307"/>
      <c r="D1842" s="306"/>
    </row>
    <row r="1843" spans="2:4">
      <c r="B1843" s="305"/>
      <c r="C1843" s="307"/>
      <c r="D1843" s="306"/>
    </row>
    <row r="1844" spans="2:4">
      <c r="B1844" s="305"/>
      <c r="C1844" s="307"/>
      <c r="D1844" s="306"/>
    </row>
    <row r="1845" spans="2:4">
      <c r="B1845" s="305"/>
      <c r="C1845" s="307"/>
      <c r="D1845" s="306"/>
    </row>
    <row r="1846" spans="2:4">
      <c r="B1846" s="305"/>
      <c r="C1846" s="307"/>
      <c r="D1846" s="306"/>
    </row>
    <row r="1847" spans="2:4">
      <c r="B1847" s="305"/>
      <c r="C1847" s="307"/>
      <c r="D1847" s="306"/>
    </row>
    <row r="1848" spans="2:4">
      <c r="B1848" s="305"/>
      <c r="C1848" s="307"/>
      <c r="D1848" s="306"/>
    </row>
    <row r="1849" spans="2:4">
      <c r="B1849" s="305"/>
      <c r="C1849" s="307"/>
      <c r="D1849" s="306"/>
    </row>
    <row r="1850" spans="2:4">
      <c r="B1850" s="305"/>
      <c r="C1850" s="307"/>
      <c r="D1850" s="306"/>
    </row>
    <row r="1851" spans="2:4">
      <c r="B1851" s="305"/>
      <c r="C1851" s="307"/>
      <c r="D1851" s="306"/>
    </row>
    <row r="1852" spans="2:4">
      <c r="B1852" s="305"/>
      <c r="C1852" s="307"/>
      <c r="D1852" s="306"/>
    </row>
    <row r="1853" spans="2:4">
      <c r="B1853" s="305"/>
      <c r="C1853" s="307"/>
      <c r="D1853" s="306"/>
    </row>
    <row r="1854" spans="2:4">
      <c r="B1854" s="305"/>
      <c r="C1854" s="307"/>
      <c r="D1854" s="306"/>
    </row>
    <row r="1855" spans="2:4">
      <c r="B1855" s="305"/>
      <c r="C1855" s="307"/>
      <c r="D1855" s="306"/>
    </row>
    <row r="1856" spans="2:4">
      <c r="B1856" s="305"/>
      <c r="C1856" s="307"/>
      <c r="D1856" s="306"/>
    </row>
    <row r="1857" spans="2:4">
      <c r="B1857" s="305"/>
      <c r="C1857" s="307"/>
      <c r="D1857" s="306"/>
    </row>
    <row r="1858" spans="2:4">
      <c r="B1858" s="305"/>
      <c r="C1858" s="307"/>
      <c r="D1858" s="306"/>
    </row>
    <row r="1859" spans="2:4">
      <c r="B1859" s="305"/>
      <c r="C1859" s="307"/>
      <c r="D1859" s="306"/>
    </row>
    <row r="1860" spans="2:4">
      <c r="B1860" s="305"/>
      <c r="C1860" s="307"/>
      <c r="D1860" s="306"/>
    </row>
    <row r="1861" spans="2:4">
      <c r="B1861" s="305"/>
      <c r="C1861" s="307"/>
      <c r="D1861" s="306"/>
    </row>
    <row r="1862" spans="2:4">
      <c r="B1862" s="305"/>
      <c r="C1862" s="307"/>
      <c r="D1862" s="306"/>
    </row>
    <row r="1863" spans="2:4">
      <c r="B1863" s="305"/>
      <c r="C1863" s="307"/>
      <c r="D1863" s="306"/>
    </row>
    <row r="1864" spans="2:4">
      <c r="B1864" s="305"/>
      <c r="C1864" s="307"/>
      <c r="D1864" s="306"/>
    </row>
    <row r="1865" spans="2:4">
      <c r="B1865" s="305"/>
      <c r="C1865" s="307"/>
      <c r="D1865" s="306"/>
    </row>
    <row r="1866" spans="2:4">
      <c r="B1866" s="305"/>
      <c r="C1866" s="307"/>
      <c r="D1866" s="306"/>
    </row>
    <row r="1867" spans="2:4">
      <c r="B1867" s="305"/>
      <c r="C1867" s="307"/>
      <c r="D1867" s="306"/>
    </row>
    <row r="1868" spans="2:4">
      <c r="B1868" s="305"/>
      <c r="C1868" s="307"/>
      <c r="D1868" s="306"/>
    </row>
    <row r="1869" spans="2:4">
      <c r="B1869" s="305"/>
      <c r="C1869" s="307"/>
      <c r="D1869" s="306"/>
    </row>
    <row r="1870" spans="2:4">
      <c r="B1870" s="305"/>
      <c r="C1870" s="307"/>
      <c r="D1870" s="306"/>
    </row>
    <row r="1871" spans="2:4">
      <c r="B1871" s="305"/>
      <c r="C1871" s="307"/>
      <c r="D1871" s="306"/>
    </row>
    <row r="1872" spans="2:4">
      <c r="B1872" s="305"/>
      <c r="C1872" s="307"/>
      <c r="D1872" s="306"/>
    </row>
    <row r="1873" spans="2:4">
      <c r="B1873" s="305"/>
      <c r="C1873" s="307"/>
      <c r="D1873" s="306"/>
    </row>
    <row r="1874" spans="2:4">
      <c r="B1874" s="305"/>
      <c r="C1874" s="307"/>
      <c r="D1874" s="306"/>
    </row>
    <row r="1875" spans="2:4">
      <c r="B1875" s="305"/>
      <c r="C1875" s="307"/>
      <c r="D1875" s="306"/>
    </row>
    <row r="1876" spans="2:4">
      <c r="B1876" s="305"/>
      <c r="C1876" s="307"/>
      <c r="D1876" s="306"/>
    </row>
    <row r="1877" spans="2:4">
      <c r="B1877" s="305"/>
      <c r="C1877" s="307"/>
      <c r="D1877" s="306"/>
    </row>
    <row r="1878" spans="2:4">
      <c r="B1878" s="305"/>
      <c r="C1878" s="307"/>
      <c r="D1878" s="306"/>
    </row>
    <row r="1879" spans="2:4">
      <c r="B1879" s="305"/>
      <c r="C1879" s="307"/>
      <c r="D1879" s="306"/>
    </row>
    <row r="1880" spans="2:4">
      <c r="B1880" s="305"/>
      <c r="C1880" s="307"/>
      <c r="D1880" s="306"/>
    </row>
    <row r="1881" spans="2:4">
      <c r="B1881" s="305"/>
      <c r="C1881" s="307"/>
      <c r="D1881" s="306"/>
    </row>
    <row r="1882" spans="2:4">
      <c r="B1882" s="305"/>
      <c r="C1882" s="307"/>
      <c r="D1882" s="306"/>
    </row>
    <row r="1883" spans="2:4">
      <c r="B1883" s="305"/>
      <c r="C1883" s="307"/>
      <c r="D1883" s="306"/>
    </row>
    <row r="1884" spans="2:4">
      <c r="B1884" s="305"/>
      <c r="C1884" s="307"/>
      <c r="D1884" s="306"/>
    </row>
    <row r="1885" spans="2:4">
      <c r="B1885" s="305"/>
      <c r="C1885" s="307"/>
      <c r="D1885" s="306"/>
    </row>
    <row r="1886" spans="2:4">
      <c r="B1886" s="305"/>
      <c r="C1886" s="307"/>
      <c r="D1886" s="306"/>
    </row>
    <row r="1887" spans="2:4">
      <c r="B1887" s="305"/>
      <c r="C1887" s="307"/>
      <c r="D1887" s="306"/>
    </row>
    <row r="1888" spans="2:4">
      <c r="B1888" s="305"/>
      <c r="C1888" s="307"/>
      <c r="D1888" s="306"/>
    </row>
    <row r="1889" spans="2:4">
      <c r="B1889" s="305"/>
      <c r="C1889" s="307"/>
      <c r="D1889" s="306"/>
    </row>
    <row r="1890" spans="2:4">
      <c r="B1890" s="305"/>
      <c r="C1890" s="307"/>
      <c r="D1890" s="306"/>
    </row>
    <row r="1891" spans="2:4">
      <c r="B1891" s="305"/>
      <c r="C1891" s="307"/>
      <c r="D1891" s="306"/>
    </row>
    <row r="1892" spans="2:4">
      <c r="B1892" s="305"/>
      <c r="C1892" s="307"/>
      <c r="D1892" s="306"/>
    </row>
    <row r="1893" spans="2:4">
      <c r="B1893" s="305"/>
      <c r="C1893" s="307"/>
      <c r="D1893" s="306"/>
    </row>
    <row r="1894" spans="2:4">
      <c r="B1894" s="305"/>
      <c r="C1894" s="307"/>
      <c r="D1894" s="306"/>
    </row>
    <row r="1895" spans="2:4">
      <c r="B1895" s="305"/>
      <c r="C1895" s="307"/>
      <c r="D1895" s="306"/>
    </row>
    <row r="1896" spans="2:4">
      <c r="B1896" s="305"/>
      <c r="C1896" s="307"/>
      <c r="D1896" s="306"/>
    </row>
    <row r="1897" spans="2:4">
      <c r="B1897" s="305"/>
      <c r="C1897" s="307"/>
      <c r="D1897" s="306"/>
    </row>
    <row r="1898" spans="2:4">
      <c r="B1898" s="305"/>
      <c r="C1898" s="307"/>
      <c r="D1898" s="306"/>
    </row>
    <row r="1899" spans="2:4">
      <c r="B1899" s="305"/>
      <c r="C1899" s="307"/>
      <c r="D1899" s="306"/>
    </row>
    <row r="1900" spans="2:4">
      <c r="B1900" s="305"/>
      <c r="C1900" s="307"/>
      <c r="D1900" s="306"/>
    </row>
    <row r="1901" spans="2:4">
      <c r="B1901" s="305"/>
      <c r="C1901" s="307"/>
      <c r="D1901" s="306"/>
    </row>
    <row r="1902" spans="2:4">
      <c r="B1902" s="305"/>
      <c r="C1902" s="307"/>
      <c r="D1902" s="306"/>
    </row>
    <row r="1903" spans="2:4">
      <c r="B1903" s="305"/>
      <c r="C1903" s="307"/>
      <c r="D1903" s="306"/>
    </row>
    <row r="1904" spans="2:4">
      <c r="B1904" s="305"/>
      <c r="C1904" s="307"/>
      <c r="D1904" s="306"/>
    </row>
    <row r="1905" spans="2:4">
      <c r="B1905" s="305"/>
      <c r="C1905" s="307"/>
      <c r="D1905" s="306"/>
    </row>
    <row r="1906" spans="2:4">
      <c r="B1906" s="305"/>
      <c r="C1906" s="307"/>
      <c r="D1906" s="306"/>
    </row>
    <row r="1907" spans="2:4">
      <c r="B1907" s="305"/>
      <c r="C1907" s="307"/>
      <c r="D1907" s="306"/>
    </row>
    <row r="1908" spans="2:4">
      <c r="B1908" s="305"/>
      <c r="C1908" s="307"/>
      <c r="D1908" s="306"/>
    </row>
    <row r="1909" spans="2:4">
      <c r="B1909" s="305"/>
      <c r="C1909" s="307"/>
      <c r="D1909" s="306"/>
    </row>
    <row r="1910" spans="2:4">
      <c r="B1910" s="305"/>
      <c r="C1910" s="307"/>
      <c r="D1910" s="306"/>
    </row>
    <row r="1911" spans="2:4">
      <c r="B1911" s="305"/>
      <c r="C1911" s="307"/>
      <c r="D1911" s="306"/>
    </row>
    <row r="1912" spans="2:4">
      <c r="B1912" s="305"/>
      <c r="C1912" s="307"/>
      <c r="D1912" s="306"/>
    </row>
    <row r="1913" spans="2:4">
      <c r="B1913" s="305"/>
      <c r="C1913" s="307"/>
      <c r="D1913" s="306"/>
    </row>
    <row r="1914" spans="2:4">
      <c r="B1914" s="305"/>
      <c r="C1914" s="307"/>
      <c r="D1914" s="306"/>
    </row>
    <row r="1915" spans="2:4">
      <c r="B1915" s="305"/>
      <c r="C1915" s="307"/>
      <c r="D1915" s="306"/>
    </row>
    <row r="1916" spans="2:4">
      <c r="B1916" s="305"/>
      <c r="C1916" s="307"/>
      <c r="D1916" s="306"/>
    </row>
    <row r="1917" spans="2:4">
      <c r="B1917" s="305"/>
      <c r="C1917" s="307"/>
      <c r="D1917" s="306"/>
    </row>
    <row r="1918" spans="2:4">
      <c r="B1918" s="305"/>
      <c r="C1918" s="307"/>
      <c r="D1918" s="306"/>
    </row>
    <row r="1919" spans="2:4">
      <c r="B1919" s="305"/>
      <c r="C1919" s="307"/>
      <c r="D1919" s="306"/>
    </row>
    <row r="1920" spans="2:4">
      <c r="B1920" s="305"/>
      <c r="C1920" s="307"/>
      <c r="D1920" s="306"/>
    </row>
    <row r="1921" spans="2:4">
      <c r="B1921" s="305"/>
      <c r="C1921" s="307"/>
      <c r="D1921" s="306"/>
    </row>
    <row r="1922" spans="2:4">
      <c r="B1922" s="305"/>
      <c r="C1922" s="307"/>
      <c r="D1922" s="306"/>
    </row>
    <row r="1923" spans="2:4">
      <c r="B1923" s="305"/>
      <c r="C1923" s="307"/>
      <c r="D1923" s="306"/>
    </row>
    <row r="1924" spans="2:4">
      <c r="B1924" s="305"/>
      <c r="C1924" s="307"/>
      <c r="D1924" s="306"/>
    </row>
    <row r="1925" spans="2:4">
      <c r="B1925" s="305"/>
      <c r="C1925" s="307"/>
      <c r="D1925" s="306"/>
    </row>
    <row r="1926" spans="2:4">
      <c r="B1926" s="305"/>
      <c r="C1926" s="307"/>
      <c r="D1926" s="306"/>
    </row>
    <row r="1927" spans="2:4">
      <c r="B1927" s="305"/>
      <c r="C1927" s="307"/>
      <c r="D1927" s="306"/>
    </row>
    <row r="1928" spans="2:4">
      <c r="B1928" s="305"/>
      <c r="C1928" s="307"/>
      <c r="D1928" s="306"/>
    </row>
    <row r="1929" spans="2:4">
      <c r="B1929" s="305"/>
      <c r="C1929" s="307"/>
      <c r="D1929" s="306"/>
    </row>
    <row r="1930" spans="2:4">
      <c r="B1930" s="305"/>
      <c r="C1930" s="307"/>
      <c r="D1930" s="306"/>
    </row>
    <row r="1931" spans="2:4">
      <c r="B1931" s="305"/>
      <c r="C1931" s="307"/>
      <c r="D1931" s="306"/>
    </row>
    <row r="1932" spans="2:4">
      <c r="B1932" s="305"/>
      <c r="C1932" s="307"/>
      <c r="D1932" s="306"/>
    </row>
    <row r="1933" spans="2:4">
      <c r="B1933" s="305"/>
      <c r="C1933" s="307"/>
      <c r="D1933" s="306"/>
    </row>
    <row r="1934" spans="2:4">
      <c r="B1934" s="305"/>
      <c r="C1934" s="307"/>
      <c r="D1934" s="306"/>
    </row>
    <row r="1935" spans="2:4">
      <c r="B1935" s="305"/>
      <c r="C1935" s="307"/>
      <c r="D1935" s="306"/>
    </row>
    <row r="1936" spans="2:4">
      <c r="B1936" s="305"/>
      <c r="C1936" s="307"/>
      <c r="D1936" s="306"/>
    </row>
    <row r="1937" spans="2:4">
      <c r="B1937" s="305"/>
      <c r="C1937" s="307"/>
      <c r="D1937" s="306"/>
    </row>
    <row r="1938" spans="2:4">
      <c r="B1938" s="305"/>
      <c r="C1938" s="307"/>
      <c r="D1938" s="306"/>
    </row>
    <row r="1939" spans="2:4">
      <c r="B1939" s="305"/>
      <c r="C1939" s="307"/>
      <c r="D1939" s="306"/>
    </row>
    <row r="1940" spans="2:4">
      <c r="B1940" s="305"/>
      <c r="C1940" s="307"/>
      <c r="D1940" s="306"/>
    </row>
    <row r="1941" spans="2:4">
      <c r="B1941" s="305"/>
      <c r="C1941" s="307"/>
      <c r="D1941" s="306"/>
    </row>
    <row r="1942" spans="2:4">
      <c r="B1942" s="305"/>
      <c r="C1942" s="307"/>
      <c r="D1942" s="306"/>
    </row>
    <row r="1943" spans="2:4">
      <c r="B1943" s="305"/>
      <c r="C1943" s="307"/>
      <c r="D1943" s="306"/>
    </row>
    <row r="1944" spans="2:4">
      <c r="B1944" s="305"/>
      <c r="C1944" s="307"/>
      <c r="D1944" s="306"/>
    </row>
    <row r="1945" spans="2:4">
      <c r="B1945" s="305"/>
      <c r="C1945" s="307"/>
      <c r="D1945" s="306"/>
    </row>
    <row r="1946" spans="2:4">
      <c r="B1946" s="305"/>
      <c r="C1946" s="307"/>
      <c r="D1946" s="306"/>
    </row>
    <row r="1947" spans="2:4">
      <c r="B1947" s="305"/>
      <c r="C1947" s="307"/>
      <c r="D1947" s="306"/>
    </row>
    <row r="1948" spans="2:4">
      <c r="B1948" s="305"/>
      <c r="C1948" s="307"/>
      <c r="D1948" s="306"/>
    </row>
    <row r="1949" spans="2:4">
      <c r="B1949" s="305"/>
      <c r="C1949" s="307"/>
      <c r="D1949" s="306"/>
    </row>
    <row r="1950" spans="2:4">
      <c r="B1950" s="305"/>
      <c r="C1950" s="307"/>
      <c r="D1950" s="306"/>
    </row>
    <row r="1951" spans="2:4">
      <c r="B1951" s="305"/>
      <c r="C1951" s="307"/>
      <c r="D1951" s="306"/>
    </row>
    <row r="1952" spans="2:4">
      <c r="B1952" s="305"/>
      <c r="C1952" s="307"/>
      <c r="D1952" s="306"/>
    </row>
    <row r="1953" spans="2:4">
      <c r="B1953" s="305"/>
      <c r="C1953" s="307"/>
      <c r="D1953" s="306"/>
    </row>
    <row r="1954" spans="2:4">
      <c r="B1954" s="305"/>
      <c r="C1954" s="307"/>
      <c r="D1954" s="306"/>
    </row>
    <row r="1955" spans="2:4">
      <c r="B1955" s="305"/>
      <c r="C1955" s="307"/>
      <c r="D1955" s="306"/>
    </row>
    <row r="1956" spans="2:4">
      <c r="B1956" s="305"/>
      <c r="C1956" s="307"/>
      <c r="D1956" s="306"/>
    </row>
    <row r="1957" spans="2:4">
      <c r="B1957" s="305"/>
      <c r="C1957" s="307"/>
      <c r="D1957" s="306"/>
    </row>
    <row r="1958" spans="2:4">
      <c r="B1958" s="305"/>
      <c r="C1958" s="307"/>
      <c r="D1958" s="306"/>
    </row>
    <row r="1959" spans="2:4">
      <c r="B1959" s="305"/>
      <c r="C1959" s="307"/>
      <c r="D1959" s="306"/>
    </row>
    <row r="1960" spans="2:4">
      <c r="B1960" s="305"/>
      <c r="C1960" s="307"/>
      <c r="D1960" s="306"/>
    </row>
    <row r="1961" spans="2:4">
      <c r="B1961" s="305"/>
      <c r="C1961" s="307"/>
      <c r="D1961" s="306"/>
    </row>
    <row r="1962" spans="2:4">
      <c r="B1962" s="305"/>
      <c r="C1962" s="307"/>
      <c r="D1962" s="306"/>
    </row>
    <row r="1963" spans="2:4">
      <c r="B1963" s="305"/>
      <c r="C1963" s="307"/>
      <c r="D1963" s="306"/>
    </row>
    <row r="1964" spans="2:4">
      <c r="B1964" s="305"/>
      <c r="C1964" s="307"/>
      <c r="D1964" s="306"/>
    </row>
    <row r="1965" spans="2:4">
      <c r="B1965" s="305"/>
      <c r="C1965" s="307"/>
      <c r="D1965" s="306"/>
    </row>
    <row r="1966" spans="2:4">
      <c r="B1966" s="305"/>
      <c r="C1966" s="307"/>
      <c r="D1966" s="306"/>
    </row>
    <row r="1967" spans="2:4">
      <c r="B1967" s="305"/>
      <c r="C1967" s="307"/>
      <c r="D1967" s="306"/>
    </row>
    <row r="1968" spans="2:4">
      <c r="B1968" s="305"/>
      <c r="C1968" s="307"/>
      <c r="D1968" s="306"/>
    </row>
    <row r="1969" spans="2:4">
      <c r="B1969" s="305"/>
      <c r="C1969" s="307"/>
      <c r="D1969" s="306"/>
    </row>
    <row r="1970" spans="2:4">
      <c r="B1970" s="305"/>
      <c r="C1970" s="307"/>
      <c r="D1970" s="306"/>
    </row>
    <row r="1971" spans="2:4">
      <c r="B1971" s="305"/>
      <c r="C1971" s="307"/>
      <c r="D1971" s="306"/>
    </row>
    <row r="1972" spans="2:4">
      <c r="B1972" s="305"/>
      <c r="C1972" s="307"/>
      <c r="D1972" s="306"/>
    </row>
    <row r="1973" spans="2:4">
      <c r="B1973" s="305"/>
      <c r="C1973" s="307"/>
      <c r="D1973" s="306"/>
    </row>
    <row r="1974" spans="2:4">
      <c r="B1974" s="305"/>
      <c r="C1974" s="307"/>
      <c r="D1974" s="306"/>
    </row>
    <row r="1975" spans="2:4">
      <c r="B1975" s="305"/>
      <c r="C1975" s="307"/>
      <c r="D1975" s="306"/>
    </row>
    <row r="1976" spans="2:4">
      <c r="B1976" s="305"/>
      <c r="C1976" s="307"/>
      <c r="D1976" s="306"/>
    </row>
    <row r="1977" spans="2:4">
      <c r="B1977" s="305"/>
      <c r="C1977" s="307"/>
      <c r="D1977" s="306"/>
    </row>
    <row r="1978" spans="2:4">
      <c r="B1978" s="305"/>
      <c r="C1978" s="307"/>
      <c r="D1978" s="306"/>
    </row>
    <row r="1979" spans="2:4">
      <c r="B1979" s="305"/>
      <c r="C1979" s="307"/>
      <c r="D1979" s="306"/>
    </row>
    <row r="1980" spans="2:4">
      <c r="B1980" s="305"/>
      <c r="C1980" s="307"/>
      <c r="D1980" s="306"/>
    </row>
    <row r="1981" spans="2:4">
      <c r="B1981" s="305"/>
      <c r="C1981" s="307"/>
      <c r="D1981" s="306"/>
    </row>
    <row r="1982" spans="2:4">
      <c r="B1982" s="305"/>
      <c r="C1982" s="307"/>
      <c r="D1982" s="306"/>
    </row>
    <row r="1983" spans="2:4">
      <c r="B1983" s="305"/>
      <c r="C1983" s="307"/>
      <c r="D1983" s="306"/>
    </row>
    <row r="1984" spans="2:4">
      <c r="B1984" s="305"/>
      <c r="C1984" s="307"/>
      <c r="D1984" s="306"/>
    </row>
    <row r="1985" spans="2:4">
      <c r="B1985" s="305"/>
      <c r="C1985" s="307"/>
      <c r="D1985" s="306"/>
    </row>
    <row r="1986" spans="2:4">
      <c r="B1986" s="305"/>
      <c r="C1986" s="307"/>
      <c r="D1986" s="306"/>
    </row>
    <row r="1987" spans="2:4">
      <c r="B1987" s="305"/>
      <c r="C1987" s="307"/>
      <c r="D1987" s="306"/>
    </row>
    <row r="1988" spans="2:4">
      <c r="B1988" s="305"/>
      <c r="C1988" s="307"/>
      <c r="D1988" s="306"/>
    </row>
    <row r="1989" spans="2:4">
      <c r="B1989" s="305"/>
      <c r="C1989" s="307"/>
      <c r="D1989" s="306"/>
    </row>
    <row r="1990" spans="2:4">
      <c r="B1990" s="305"/>
      <c r="C1990" s="307"/>
      <c r="D1990" s="306"/>
    </row>
    <row r="1991" spans="2:4">
      <c r="B1991" s="305"/>
      <c r="C1991" s="307"/>
      <c r="D1991" s="306"/>
    </row>
    <row r="1992" spans="2:4">
      <c r="B1992" s="305"/>
      <c r="C1992" s="307"/>
      <c r="D1992" s="306"/>
    </row>
    <row r="1993" spans="2:4">
      <c r="B1993" s="305"/>
      <c r="C1993" s="307"/>
      <c r="D1993" s="306"/>
    </row>
    <row r="1994" spans="2:4">
      <c r="B1994" s="305"/>
      <c r="C1994" s="307"/>
      <c r="D1994" s="306"/>
    </row>
    <row r="1995" spans="2:4">
      <c r="B1995" s="305"/>
      <c r="C1995" s="307"/>
      <c r="D1995" s="306"/>
    </row>
    <row r="1996" spans="2:4">
      <c r="B1996" s="305"/>
      <c r="C1996" s="307"/>
      <c r="D1996" s="306"/>
    </row>
    <row r="1997" spans="2:4">
      <c r="B1997" s="305"/>
      <c r="C1997" s="307"/>
      <c r="D1997" s="306"/>
    </row>
    <row r="1998" spans="2:4">
      <c r="B1998" s="305"/>
      <c r="C1998" s="307"/>
      <c r="D1998" s="306"/>
    </row>
    <row r="1999" spans="2:4">
      <c r="B1999" s="305"/>
      <c r="C1999" s="307"/>
      <c r="D1999" s="306"/>
    </row>
    <row r="2000" spans="2:4">
      <c r="B2000" s="305"/>
      <c r="C2000" s="307"/>
      <c r="D2000" s="306"/>
    </row>
    <row r="2001" spans="2:4">
      <c r="B2001" s="305"/>
      <c r="C2001" s="307"/>
      <c r="D2001" s="306"/>
    </row>
    <row r="2002" spans="2:4">
      <c r="B2002" s="305"/>
      <c r="C2002" s="307"/>
      <c r="D2002" s="306"/>
    </row>
    <row r="2003" spans="2:4">
      <c r="B2003" s="305"/>
      <c r="C2003" s="307"/>
      <c r="D2003" s="306"/>
    </row>
    <row r="2004" spans="2:4">
      <c r="B2004" s="305"/>
      <c r="C2004" s="307"/>
      <c r="D2004" s="306"/>
    </row>
    <row r="2005" spans="2:4">
      <c r="B2005" s="305"/>
      <c r="C2005" s="307"/>
      <c r="D2005" s="306"/>
    </row>
    <row r="2006" spans="2:4">
      <c r="B2006" s="305"/>
      <c r="C2006" s="307"/>
      <c r="D2006" s="306"/>
    </row>
    <row r="2007" spans="2:4">
      <c r="B2007" s="305"/>
      <c r="C2007" s="307"/>
      <c r="D2007" s="306"/>
    </row>
    <row r="2008" spans="2:4">
      <c r="B2008" s="305"/>
      <c r="C2008" s="307"/>
      <c r="D2008" s="306"/>
    </row>
    <row r="2009" spans="2:4">
      <c r="B2009" s="305"/>
      <c r="C2009" s="307"/>
      <c r="D2009" s="306"/>
    </row>
    <row r="2010" spans="2:4">
      <c r="B2010" s="305"/>
      <c r="C2010" s="307"/>
      <c r="D2010" s="306"/>
    </row>
    <row r="2011" spans="2:4">
      <c r="B2011" s="305"/>
      <c r="C2011" s="307"/>
      <c r="D2011" s="306"/>
    </row>
    <row r="2012" spans="2:4">
      <c r="B2012" s="305"/>
      <c r="C2012" s="307"/>
      <c r="D2012" s="306"/>
    </row>
    <row r="2013" spans="2:4">
      <c r="B2013" s="305"/>
      <c r="C2013" s="307"/>
      <c r="D2013" s="306"/>
    </row>
    <row r="2014" spans="2:4">
      <c r="B2014" s="305"/>
      <c r="C2014" s="307"/>
      <c r="D2014" s="306"/>
    </row>
    <row r="2015" spans="2:4">
      <c r="B2015" s="305"/>
      <c r="C2015" s="307"/>
      <c r="D2015" s="306"/>
    </row>
    <row r="2016" spans="2:4">
      <c r="B2016" s="305"/>
      <c r="C2016" s="307"/>
      <c r="D2016" s="306"/>
    </row>
    <row r="2017" spans="2:4">
      <c r="B2017" s="305"/>
      <c r="C2017" s="307"/>
      <c r="D2017" s="306"/>
    </row>
    <row r="2018" spans="2:4">
      <c r="B2018" s="305"/>
      <c r="C2018" s="307"/>
      <c r="D2018" s="306"/>
    </row>
    <row r="2019" spans="2:4">
      <c r="B2019" s="305"/>
      <c r="C2019" s="307"/>
      <c r="D2019" s="306"/>
    </row>
    <row r="2020" spans="2:4">
      <c r="B2020" s="305"/>
      <c r="C2020" s="307"/>
      <c r="D2020" s="306"/>
    </row>
    <row r="2021" spans="2:4">
      <c r="B2021" s="305"/>
      <c r="C2021" s="307"/>
      <c r="D2021" s="306"/>
    </row>
    <row r="2022" spans="2:4">
      <c r="B2022" s="305"/>
      <c r="C2022" s="307"/>
      <c r="D2022" s="306"/>
    </row>
    <row r="2023" spans="2:4">
      <c r="B2023" s="305"/>
      <c r="C2023" s="307"/>
      <c r="D2023" s="306"/>
    </row>
    <row r="2024" spans="2:4">
      <c r="B2024" s="305"/>
      <c r="C2024" s="307"/>
      <c r="D2024" s="306"/>
    </row>
    <row r="2025" spans="2:4">
      <c r="B2025" s="305"/>
      <c r="C2025" s="307"/>
      <c r="D2025" s="306"/>
    </row>
    <row r="2026" spans="2:4">
      <c r="B2026" s="305"/>
      <c r="C2026" s="307"/>
      <c r="D2026" s="306"/>
    </row>
    <row r="2027" spans="2:4">
      <c r="B2027" s="305"/>
      <c r="C2027" s="307"/>
      <c r="D2027" s="306"/>
    </row>
    <row r="2028" spans="2:4">
      <c r="B2028" s="305"/>
      <c r="C2028" s="307"/>
      <c r="D2028" s="306"/>
    </row>
    <row r="2029" spans="2:4">
      <c r="B2029" s="305"/>
      <c r="C2029" s="307"/>
      <c r="D2029" s="306"/>
    </row>
    <row r="2030" spans="2:4">
      <c r="B2030" s="305"/>
      <c r="C2030" s="307"/>
      <c r="D2030" s="306"/>
    </row>
    <row r="2031" spans="2:4">
      <c r="B2031" s="305"/>
      <c r="C2031" s="307"/>
      <c r="D2031" s="306"/>
    </row>
    <row r="2032" spans="2:4">
      <c r="B2032" s="305"/>
      <c r="C2032" s="307"/>
      <c r="D2032" s="306"/>
    </row>
    <row r="2033" spans="2:4">
      <c r="B2033" s="305"/>
      <c r="C2033" s="307"/>
      <c r="D2033" s="306"/>
    </row>
    <row r="2034" spans="2:4">
      <c r="B2034" s="305"/>
      <c r="C2034" s="307"/>
      <c r="D2034" s="306"/>
    </row>
    <row r="2035" spans="2:4">
      <c r="B2035" s="308"/>
      <c r="C2035" s="307"/>
      <c r="D2035" s="306"/>
    </row>
    <row r="2036" spans="2:4">
      <c r="B2036" s="308"/>
      <c r="C2036" s="307"/>
      <c r="D2036" s="306"/>
    </row>
    <row r="2037" spans="2:4">
      <c r="B2037" s="308"/>
      <c r="C2037" s="307"/>
      <c r="D2037" s="306"/>
    </row>
    <row r="2038" spans="2:4">
      <c r="B2038" s="308"/>
      <c r="C2038" s="307"/>
      <c r="D2038" s="306"/>
    </row>
    <row r="2039" spans="2:4">
      <c r="B2039" s="308"/>
      <c r="C2039" s="307"/>
      <c r="D2039" s="306"/>
    </row>
    <row r="2040" spans="2:4">
      <c r="B2040" s="308"/>
      <c r="C2040" s="307"/>
      <c r="D2040" s="306"/>
    </row>
    <row r="2041" spans="2:4">
      <c r="B2041" s="308"/>
      <c r="C2041" s="307"/>
      <c r="D2041" s="306"/>
    </row>
    <row r="2042" spans="2:4">
      <c r="B2042" s="308"/>
      <c r="C2042" s="307"/>
      <c r="D2042" s="306"/>
    </row>
    <row r="2043" spans="2:4">
      <c r="B2043" s="308"/>
      <c r="C2043" s="307"/>
      <c r="D2043" s="306"/>
    </row>
    <row r="2044" spans="2:4">
      <c r="B2044" s="308"/>
      <c r="C2044" s="307"/>
      <c r="D2044" s="306"/>
    </row>
    <row r="2045" spans="2:4">
      <c r="B2045" s="308"/>
      <c r="C2045" s="307"/>
      <c r="D2045" s="306"/>
    </row>
    <row r="2046" spans="2:4">
      <c r="B2046" s="308"/>
      <c r="C2046" s="307"/>
      <c r="D2046" s="306"/>
    </row>
    <row r="2047" spans="2:4">
      <c r="B2047" s="308"/>
      <c r="C2047" s="307"/>
      <c r="D2047" s="306"/>
    </row>
    <row r="2048" spans="2:4">
      <c r="B2048" s="308"/>
      <c r="C2048" s="307"/>
      <c r="D2048" s="306"/>
    </row>
    <row r="2049" spans="2:4">
      <c r="B2049" s="308"/>
      <c r="C2049" s="307"/>
      <c r="D2049" s="306"/>
    </row>
    <row r="2050" spans="2:4">
      <c r="B2050" s="308"/>
      <c r="C2050" s="307"/>
      <c r="D2050" s="306"/>
    </row>
    <row r="2051" spans="2:4">
      <c r="B2051" s="308"/>
      <c r="C2051" s="307"/>
      <c r="D2051" s="306"/>
    </row>
    <row r="2052" spans="2:4">
      <c r="B2052" s="308"/>
      <c r="C2052" s="307"/>
      <c r="D2052" s="306"/>
    </row>
    <row r="2053" spans="2:4">
      <c r="B2053" s="308"/>
      <c r="C2053" s="307"/>
      <c r="D2053" s="306"/>
    </row>
    <row r="2054" spans="2:4">
      <c r="B2054" s="308"/>
      <c r="C2054" s="307"/>
      <c r="D2054" s="306"/>
    </row>
    <row r="2055" spans="2:4">
      <c r="B2055" s="308"/>
      <c r="C2055" s="307"/>
      <c r="D2055" s="306"/>
    </row>
    <row r="2056" spans="2:4">
      <c r="B2056" s="308"/>
      <c r="C2056" s="307"/>
      <c r="D2056" s="306"/>
    </row>
    <row r="2057" spans="2:4">
      <c r="B2057" s="308"/>
      <c r="C2057" s="307"/>
      <c r="D2057" s="306"/>
    </row>
    <row r="2058" spans="2:4">
      <c r="B2058" s="308"/>
      <c r="C2058" s="307"/>
      <c r="D2058" s="306"/>
    </row>
    <row r="2059" spans="2:4">
      <c r="B2059" s="308"/>
      <c r="C2059" s="307"/>
      <c r="D2059" s="306"/>
    </row>
    <row r="2060" spans="2:4">
      <c r="B2060" s="308"/>
      <c r="C2060" s="307"/>
      <c r="D2060" s="306"/>
    </row>
    <row r="2061" spans="2:4">
      <c r="B2061" s="308"/>
      <c r="C2061" s="307"/>
      <c r="D2061" s="306"/>
    </row>
    <row r="2062" spans="2:4">
      <c r="B2062" s="308"/>
      <c r="C2062" s="307"/>
      <c r="D2062" s="306"/>
    </row>
    <row r="2063" spans="2:4">
      <c r="B2063" s="308"/>
      <c r="C2063" s="307"/>
      <c r="D2063" s="306"/>
    </row>
    <row r="2064" spans="2:4">
      <c r="B2064" s="308"/>
      <c r="C2064" s="307"/>
      <c r="D2064" s="306"/>
    </row>
    <row r="2065" spans="2:4">
      <c r="B2065" s="308"/>
      <c r="C2065" s="307"/>
      <c r="D2065" s="306"/>
    </row>
    <row r="2066" spans="2:4">
      <c r="B2066" s="308"/>
      <c r="C2066" s="307"/>
      <c r="D2066" s="306"/>
    </row>
    <row r="2067" spans="2:4">
      <c r="B2067" s="308"/>
      <c r="C2067" s="307"/>
      <c r="D2067" s="306"/>
    </row>
    <row r="2068" spans="2:4">
      <c r="B2068" s="308"/>
      <c r="C2068" s="307"/>
      <c r="D2068" s="306"/>
    </row>
    <row r="2069" spans="2:4">
      <c r="B2069" s="308"/>
      <c r="C2069" s="307"/>
      <c r="D2069" s="306"/>
    </row>
    <row r="2070" spans="2:4">
      <c r="B2070" s="308"/>
      <c r="C2070" s="307"/>
      <c r="D2070" s="306"/>
    </row>
    <row r="2071" spans="2:4">
      <c r="B2071" s="308"/>
      <c r="C2071" s="307"/>
      <c r="D2071" s="306"/>
    </row>
    <row r="2072" spans="2:4">
      <c r="B2072" s="308"/>
      <c r="C2072" s="307"/>
      <c r="D2072" s="306"/>
    </row>
    <row r="2073" spans="2:4">
      <c r="B2073" s="308"/>
      <c r="C2073" s="307"/>
      <c r="D2073" s="306"/>
    </row>
    <row r="2074" spans="2:4">
      <c r="B2074" s="308"/>
      <c r="C2074" s="307"/>
      <c r="D2074" s="306"/>
    </row>
    <row r="2075" spans="2:4">
      <c r="B2075" s="308"/>
      <c r="C2075" s="307"/>
      <c r="D2075" s="306"/>
    </row>
    <row r="2076" spans="2:4">
      <c r="B2076" s="308"/>
      <c r="C2076" s="307"/>
      <c r="D2076" s="306"/>
    </row>
    <row r="2077" spans="2:4">
      <c r="B2077" s="308"/>
      <c r="C2077" s="307"/>
      <c r="D2077" s="306"/>
    </row>
    <row r="2078" spans="2:4">
      <c r="B2078" s="308"/>
      <c r="C2078" s="307"/>
      <c r="D2078" s="306"/>
    </row>
    <row r="2079" spans="2:4">
      <c r="B2079" s="308"/>
      <c r="C2079" s="307"/>
      <c r="D2079" s="306"/>
    </row>
    <row r="2080" spans="2:4">
      <c r="B2080" s="308"/>
      <c r="C2080" s="307"/>
      <c r="D2080" s="306"/>
    </row>
    <row r="2081" spans="2:4">
      <c r="B2081" s="308"/>
      <c r="C2081" s="307"/>
      <c r="D2081" s="306"/>
    </row>
    <row r="2082" spans="2:4">
      <c r="B2082" s="308"/>
      <c r="C2082" s="307"/>
      <c r="D2082" s="306"/>
    </row>
    <row r="2083" spans="2:4">
      <c r="B2083" s="308"/>
      <c r="C2083" s="307"/>
      <c r="D2083" s="306"/>
    </row>
    <row r="2084" spans="2:4">
      <c r="B2084" s="308"/>
      <c r="C2084" s="307"/>
      <c r="D2084" s="306"/>
    </row>
    <row r="2085" spans="2:4">
      <c r="B2085" s="308"/>
      <c r="C2085" s="307"/>
      <c r="D2085" s="306"/>
    </row>
    <row r="2086" spans="2:4">
      <c r="B2086" s="308"/>
      <c r="C2086" s="307"/>
      <c r="D2086" s="306"/>
    </row>
    <row r="2087" spans="2:4">
      <c r="B2087" s="308"/>
      <c r="C2087" s="307"/>
      <c r="D2087" s="306"/>
    </row>
    <row r="2088" spans="2:4">
      <c r="B2088" s="308"/>
      <c r="C2088" s="307"/>
      <c r="D2088" s="306"/>
    </row>
    <row r="2089" spans="2:4">
      <c r="B2089" s="308"/>
      <c r="C2089" s="307"/>
      <c r="D2089" s="306"/>
    </row>
    <row r="2090" spans="2:4">
      <c r="B2090" s="308"/>
      <c r="C2090" s="307"/>
      <c r="D2090" s="306"/>
    </row>
    <row r="2091" spans="2:4">
      <c r="B2091" s="308"/>
      <c r="C2091" s="307"/>
      <c r="D2091" s="306"/>
    </row>
    <row r="2092" spans="2:4">
      <c r="B2092" s="308"/>
      <c r="C2092" s="307"/>
      <c r="D2092" s="306"/>
    </row>
    <row r="2093" spans="2:4">
      <c r="B2093" s="308"/>
      <c r="C2093" s="307"/>
      <c r="D2093" s="306"/>
    </row>
    <row r="2094" spans="2:4">
      <c r="B2094" s="308"/>
      <c r="C2094" s="307"/>
      <c r="D2094" s="306"/>
    </row>
    <row r="2095" spans="2:4">
      <c r="B2095" s="308"/>
      <c r="C2095" s="307"/>
      <c r="D2095" s="306"/>
    </row>
    <row r="2096" spans="2:4">
      <c r="B2096" s="308"/>
      <c r="C2096" s="307"/>
      <c r="D2096" s="306"/>
    </row>
    <row r="2097" spans="2:4">
      <c r="B2097" s="308"/>
      <c r="C2097" s="307"/>
      <c r="D2097" s="306"/>
    </row>
    <row r="2098" spans="2:4">
      <c r="B2098" s="308"/>
      <c r="C2098" s="307"/>
      <c r="D2098" s="306"/>
    </row>
    <row r="2099" spans="2:4">
      <c r="B2099" s="308"/>
      <c r="C2099" s="307"/>
      <c r="D2099" s="306"/>
    </row>
    <row r="2100" spans="2:4">
      <c r="B2100" s="308"/>
      <c r="C2100" s="307"/>
      <c r="D2100" s="306"/>
    </row>
    <row r="2101" spans="2:4">
      <c r="B2101" s="308"/>
      <c r="C2101" s="307"/>
      <c r="D2101" s="306"/>
    </row>
    <row r="2102" spans="2:4">
      <c r="B2102" s="308"/>
      <c r="C2102" s="307"/>
      <c r="D2102" s="306"/>
    </row>
    <row r="2103" spans="2:4">
      <c r="B2103" s="308"/>
      <c r="C2103" s="307"/>
      <c r="D2103" s="306"/>
    </row>
    <row r="2104" spans="2:4">
      <c r="B2104" s="308"/>
      <c r="C2104" s="307"/>
      <c r="D2104" s="306"/>
    </row>
    <row r="2105" spans="2:4">
      <c r="B2105" s="308"/>
      <c r="C2105" s="307"/>
      <c r="D2105" s="306"/>
    </row>
    <row r="2106" spans="2:4">
      <c r="B2106" s="308"/>
      <c r="C2106" s="307"/>
      <c r="D2106" s="306"/>
    </row>
    <row r="2107" spans="2:4">
      <c r="B2107" s="308"/>
      <c r="C2107" s="307"/>
      <c r="D2107" s="306"/>
    </row>
    <row r="2108" spans="2:4">
      <c r="B2108" s="308"/>
      <c r="C2108" s="307"/>
      <c r="D2108" s="306"/>
    </row>
    <row r="2109" spans="2:4">
      <c r="B2109" s="308"/>
      <c r="C2109" s="307"/>
      <c r="D2109" s="306"/>
    </row>
    <row r="2110" spans="2:4">
      <c r="B2110" s="308"/>
      <c r="C2110" s="307"/>
      <c r="D2110" s="306"/>
    </row>
    <row r="2111" spans="2:4">
      <c r="B2111" s="308"/>
      <c r="C2111" s="307"/>
      <c r="D2111" s="306"/>
    </row>
    <row r="2112" spans="2:4">
      <c r="B2112" s="308"/>
      <c r="C2112" s="307"/>
      <c r="D2112" s="306"/>
    </row>
    <row r="2113" spans="2:4">
      <c r="B2113" s="308"/>
      <c r="C2113" s="307"/>
      <c r="D2113" s="306"/>
    </row>
    <row r="2114" spans="2:4">
      <c r="B2114" s="308"/>
      <c r="C2114" s="307"/>
      <c r="D2114" s="306"/>
    </row>
    <row r="2115" spans="2:4">
      <c r="B2115" s="308"/>
      <c r="C2115" s="307"/>
      <c r="D2115" s="306"/>
    </row>
    <row r="2116" spans="2:4">
      <c r="B2116" s="308"/>
      <c r="C2116" s="307"/>
      <c r="D2116" s="306"/>
    </row>
    <row r="2117" spans="2:4">
      <c r="B2117" s="308"/>
      <c r="C2117" s="307"/>
      <c r="D2117" s="306"/>
    </row>
    <row r="2118" spans="2:4">
      <c r="B2118" s="308"/>
      <c r="C2118" s="307"/>
      <c r="D2118" s="306"/>
    </row>
    <row r="2119" spans="2:4">
      <c r="B2119" s="308"/>
      <c r="C2119" s="307"/>
      <c r="D2119" s="306"/>
    </row>
    <row r="2120" spans="2:4">
      <c r="B2120" s="308"/>
      <c r="C2120" s="307"/>
      <c r="D2120" s="306"/>
    </row>
    <row r="2121" spans="2:4">
      <c r="B2121" s="308"/>
      <c r="C2121" s="307"/>
      <c r="D2121" s="306"/>
    </row>
    <row r="2122" spans="2:4">
      <c r="B2122" s="308"/>
      <c r="C2122" s="307"/>
      <c r="D2122" s="306"/>
    </row>
    <row r="2123" spans="2:4">
      <c r="B2123" s="308"/>
      <c r="C2123" s="307"/>
      <c r="D2123" s="306"/>
    </row>
    <row r="2124" spans="2:4">
      <c r="B2124" s="308"/>
      <c r="C2124" s="307"/>
      <c r="D2124" s="306"/>
    </row>
    <row r="2125" spans="2:4">
      <c r="B2125" s="308"/>
      <c r="C2125" s="307"/>
      <c r="D2125" s="306"/>
    </row>
    <row r="2126" spans="2:4">
      <c r="B2126" s="308"/>
      <c r="C2126" s="307"/>
      <c r="D2126" s="306"/>
    </row>
    <row r="2127" spans="2:4">
      <c r="B2127" s="308"/>
      <c r="C2127" s="307"/>
      <c r="D2127" s="306"/>
    </row>
    <row r="2128" spans="2:4">
      <c r="B2128" s="308"/>
      <c r="C2128" s="307"/>
      <c r="D2128" s="306"/>
    </row>
    <row r="2129" spans="2:4">
      <c r="B2129" s="308"/>
      <c r="C2129" s="307"/>
      <c r="D2129" s="306"/>
    </row>
    <row r="2130" spans="2:4">
      <c r="B2130" s="308"/>
      <c r="C2130" s="307"/>
      <c r="D2130" s="306"/>
    </row>
    <row r="2131" spans="2:4">
      <c r="B2131" s="308"/>
      <c r="C2131" s="307"/>
      <c r="D2131" s="306"/>
    </row>
    <row r="2132" spans="2:4">
      <c r="B2132" s="308"/>
      <c r="C2132" s="307"/>
      <c r="D2132" s="306"/>
    </row>
    <row r="2133" spans="2:4">
      <c r="B2133" s="308"/>
      <c r="C2133" s="307"/>
      <c r="D2133" s="306"/>
    </row>
    <row r="2134" spans="2:4">
      <c r="B2134" s="308"/>
      <c r="C2134" s="307"/>
      <c r="D2134" s="306"/>
    </row>
    <row r="2135" spans="2:4">
      <c r="B2135" s="308"/>
      <c r="C2135" s="307"/>
      <c r="D2135" s="306"/>
    </row>
    <row r="2136" spans="2:4">
      <c r="B2136" s="308"/>
      <c r="C2136" s="307"/>
      <c r="D2136" s="306"/>
    </row>
    <row r="2137" spans="2:4">
      <c r="B2137" s="308"/>
      <c r="C2137" s="307"/>
      <c r="D2137" s="306"/>
    </row>
    <row r="2138" spans="2:4">
      <c r="B2138" s="308"/>
      <c r="C2138" s="307"/>
      <c r="D2138" s="306"/>
    </row>
    <row r="2139" spans="2:4">
      <c r="B2139" s="308"/>
      <c r="C2139" s="307"/>
      <c r="D2139" s="306"/>
    </row>
    <row r="2140" spans="2:4">
      <c r="B2140" s="308"/>
      <c r="C2140" s="307"/>
      <c r="D2140" s="306"/>
    </row>
    <row r="2141" spans="2:4">
      <c r="B2141" s="308"/>
      <c r="C2141" s="307"/>
      <c r="D2141" s="306"/>
    </row>
    <row r="2142" spans="2:4">
      <c r="B2142" s="308"/>
      <c r="C2142" s="307"/>
      <c r="D2142" s="306"/>
    </row>
    <row r="2143" spans="2:4">
      <c r="B2143" s="308"/>
      <c r="C2143" s="307"/>
      <c r="D2143" s="306"/>
    </row>
    <row r="2144" spans="2:4">
      <c r="B2144" s="308"/>
      <c r="C2144" s="307"/>
      <c r="D2144" s="306"/>
    </row>
    <row r="2145" spans="2:4">
      <c r="B2145" s="308"/>
      <c r="C2145" s="307"/>
      <c r="D2145" s="306"/>
    </row>
    <row r="2146" spans="2:4">
      <c r="B2146" s="308"/>
      <c r="C2146" s="307"/>
      <c r="D2146" s="306"/>
    </row>
    <row r="2147" spans="2:4">
      <c r="B2147" s="308"/>
      <c r="C2147" s="307"/>
      <c r="D2147" s="306"/>
    </row>
    <row r="2148" spans="2:4">
      <c r="B2148" s="308"/>
      <c r="C2148" s="307"/>
      <c r="D2148" s="306"/>
    </row>
    <row r="2149" spans="2:4">
      <c r="B2149" s="308"/>
      <c r="C2149" s="307"/>
      <c r="D2149" s="306"/>
    </row>
    <row r="2150" spans="2:4">
      <c r="B2150" s="308"/>
      <c r="C2150" s="307"/>
      <c r="D2150" s="306"/>
    </row>
    <row r="2151" spans="2:4">
      <c r="B2151" s="308"/>
      <c r="C2151" s="307"/>
      <c r="D2151" s="306"/>
    </row>
    <row r="2152" spans="2:4">
      <c r="B2152" s="308"/>
      <c r="C2152" s="307"/>
      <c r="D2152" s="306"/>
    </row>
    <row r="2153" spans="2:4">
      <c r="B2153" s="308"/>
      <c r="C2153" s="307"/>
      <c r="D2153" s="306"/>
    </row>
    <row r="2154" spans="2:4">
      <c r="B2154" s="308"/>
      <c r="C2154" s="307"/>
      <c r="D2154" s="306"/>
    </row>
    <row r="2155" spans="2:4">
      <c r="B2155" s="308"/>
      <c r="C2155" s="307"/>
      <c r="D2155" s="306"/>
    </row>
    <row r="2156" spans="2:4">
      <c r="B2156" s="308"/>
      <c r="C2156" s="307"/>
      <c r="D2156" s="306"/>
    </row>
    <row r="2157" spans="2:4">
      <c r="B2157" s="308"/>
      <c r="C2157" s="307"/>
      <c r="D2157" s="306"/>
    </row>
    <row r="2158" spans="2:4">
      <c r="B2158" s="308"/>
      <c r="C2158" s="307"/>
      <c r="D2158" s="306"/>
    </row>
    <row r="2159" spans="2:4">
      <c r="B2159" s="308"/>
      <c r="C2159" s="307"/>
      <c r="D2159" s="306"/>
    </row>
    <row r="2160" spans="2:4">
      <c r="B2160" s="308"/>
      <c r="C2160" s="307"/>
      <c r="D2160" s="306"/>
    </row>
    <row r="2161" spans="2:4">
      <c r="B2161" s="308"/>
      <c r="C2161" s="307"/>
      <c r="D2161" s="306"/>
    </row>
    <row r="2162" spans="2:4">
      <c r="B2162" s="308"/>
      <c r="C2162" s="307"/>
      <c r="D2162" s="306"/>
    </row>
    <row r="2163" spans="2:4">
      <c r="B2163" s="308"/>
      <c r="C2163" s="307"/>
      <c r="D2163" s="306"/>
    </row>
    <row r="2164" spans="2:4">
      <c r="B2164" s="308"/>
      <c r="C2164" s="307"/>
      <c r="D2164" s="306"/>
    </row>
    <row r="2165" spans="2:4">
      <c r="B2165" s="308"/>
      <c r="C2165" s="307"/>
      <c r="D2165" s="306"/>
    </row>
    <row r="2166" spans="2:4">
      <c r="B2166" s="308"/>
      <c r="C2166" s="307"/>
      <c r="D2166" s="306"/>
    </row>
    <row r="2167" spans="2:4">
      <c r="B2167" s="308"/>
      <c r="C2167" s="307"/>
      <c r="D2167" s="306"/>
    </row>
    <row r="2168" spans="2:4">
      <c r="B2168" s="308"/>
      <c r="C2168" s="307"/>
      <c r="D2168" s="306"/>
    </row>
    <row r="2169" spans="2:4">
      <c r="B2169" s="308"/>
      <c r="C2169" s="307"/>
      <c r="D2169" s="306"/>
    </row>
    <row r="2170" spans="2:4">
      <c r="B2170" s="308"/>
      <c r="C2170" s="307"/>
      <c r="D2170" s="306"/>
    </row>
    <row r="2171" spans="2:4">
      <c r="B2171" s="308"/>
      <c r="C2171" s="307"/>
      <c r="D2171" s="306"/>
    </row>
    <row r="2172" spans="2:4">
      <c r="B2172" s="308"/>
      <c r="C2172" s="307"/>
      <c r="D2172" s="306"/>
    </row>
    <row r="2173" spans="2:4">
      <c r="B2173" s="308"/>
      <c r="C2173" s="307"/>
      <c r="D2173" s="306"/>
    </row>
    <row r="2174" spans="2:4">
      <c r="B2174" s="308"/>
      <c r="C2174" s="307"/>
      <c r="D2174" s="306"/>
    </row>
    <row r="2175" spans="2:4">
      <c r="B2175" s="308"/>
      <c r="C2175" s="307"/>
      <c r="D2175" s="306"/>
    </row>
    <row r="2176" spans="2:4">
      <c r="B2176" s="308"/>
      <c r="C2176" s="307"/>
      <c r="D2176" s="306"/>
    </row>
    <row r="2177" spans="2:4">
      <c r="B2177" s="308"/>
      <c r="C2177" s="307"/>
      <c r="D2177" s="306"/>
    </row>
    <row r="2178" spans="2:4">
      <c r="B2178" s="308"/>
      <c r="C2178" s="307"/>
      <c r="D2178" s="306"/>
    </row>
    <row r="2179" spans="2:4">
      <c r="B2179" s="308"/>
      <c r="C2179" s="307"/>
      <c r="D2179" s="306"/>
    </row>
    <row r="2180" spans="2:4">
      <c r="B2180" s="308"/>
      <c r="C2180" s="307"/>
      <c r="D2180" s="306"/>
    </row>
    <row r="2181" spans="2:4">
      <c r="B2181" s="308"/>
      <c r="C2181" s="307"/>
      <c r="D2181" s="306"/>
    </row>
    <row r="2182" spans="2:4">
      <c r="B2182" s="308"/>
      <c r="C2182" s="307"/>
      <c r="D2182" s="306"/>
    </row>
    <row r="2183" spans="2:4">
      <c r="B2183" s="308"/>
      <c r="C2183" s="307"/>
      <c r="D2183" s="306"/>
    </row>
    <row r="2184" spans="2:4">
      <c r="B2184" s="308"/>
      <c r="C2184" s="307"/>
      <c r="D2184" s="306"/>
    </row>
    <row r="2185" spans="2:4">
      <c r="B2185" s="308"/>
      <c r="C2185" s="307"/>
      <c r="D2185" s="306"/>
    </row>
    <row r="2186" spans="2:4">
      <c r="B2186" s="308"/>
      <c r="C2186" s="307"/>
      <c r="D2186" s="306"/>
    </row>
    <row r="2187" spans="2:4">
      <c r="B2187" s="308"/>
      <c r="C2187" s="307"/>
      <c r="D2187" s="306"/>
    </row>
    <row r="2188" spans="2:4">
      <c r="B2188" s="308"/>
      <c r="C2188" s="307"/>
      <c r="D2188" s="306"/>
    </row>
    <row r="2189" spans="2:4">
      <c r="B2189" s="308"/>
      <c r="C2189" s="307"/>
      <c r="D2189" s="306"/>
    </row>
    <row r="2190" spans="2:4">
      <c r="B2190" s="308"/>
      <c r="C2190" s="307"/>
      <c r="D2190" s="306"/>
    </row>
    <row r="2191" spans="2:4">
      <c r="B2191" s="308"/>
      <c r="C2191" s="307"/>
      <c r="D2191" s="306"/>
    </row>
    <row r="2192" spans="2:4">
      <c r="B2192" s="308"/>
      <c r="C2192" s="307"/>
      <c r="D2192" s="306"/>
    </row>
    <row r="2193" spans="2:4">
      <c r="B2193" s="308"/>
      <c r="C2193" s="307"/>
      <c r="D2193" s="306"/>
    </row>
    <row r="2194" spans="2:4">
      <c r="B2194" s="308"/>
      <c r="C2194" s="307"/>
      <c r="D2194" s="306"/>
    </row>
    <row r="2195" spans="2:4">
      <c r="B2195" s="308"/>
      <c r="C2195" s="307"/>
      <c r="D2195" s="306"/>
    </row>
    <row r="2196" spans="2:4">
      <c r="B2196" s="308"/>
      <c r="C2196" s="307"/>
      <c r="D2196" s="306"/>
    </row>
    <row r="2197" spans="2:4">
      <c r="B2197" s="308"/>
      <c r="C2197" s="307"/>
      <c r="D2197" s="306"/>
    </row>
    <row r="2198" spans="2:4">
      <c r="B2198" s="308"/>
      <c r="C2198" s="307"/>
      <c r="D2198" s="306"/>
    </row>
    <row r="2199" spans="2:4">
      <c r="B2199" s="308"/>
      <c r="C2199" s="307"/>
      <c r="D2199" s="306"/>
    </row>
    <row r="2200" spans="2:4">
      <c r="B2200" s="308"/>
      <c r="C2200" s="307"/>
      <c r="D2200" s="306"/>
    </row>
    <row r="2201" spans="2:4">
      <c r="B2201" s="308"/>
      <c r="C2201" s="307"/>
      <c r="D2201" s="306"/>
    </row>
    <row r="2202" spans="2:4">
      <c r="B2202" s="308"/>
      <c r="C2202" s="307"/>
      <c r="D2202" s="306"/>
    </row>
    <row r="2203" spans="2:4">
      <c r="B2203" s="308"/>
      <c r="C2203" s="307"/>
      <c r="D2203" s="306"/>
    </row>
    <row r="2204" spans="2:4">
      <c r="B2204" s="308"/>
      <c r="C2204" s="307"/>
      <c r="D2204" s="306"/>
    </row>
    <row r="2205" spans="2:4">
      <c r="B2205" s="308"/>
      <c r="C2205" s="307"/>
      <c r="D2205" s="306"/>
    </row>
    <row r="2206" spans="2:4">
      <c r="B2206" s="308"/>
      <c r="C2206" s="307"/>
      <c r="D2206" s="306"/>
    </row>
    <row r="2207" spans="2:4">
      <c r="B2207" s="308"/>
      <c r="C2207" s="307"/>
      <c r="D2207" s="306"/>
    </row>
    <row r="2208" spans="2:4">
      <c r="B2208" s="308"/>
      <c r="C2208" s="307"/>
      <c r="D2208" s="306"/>
    </row>
    <row r="2209" spans="2:4">
      <c r="B2209" s="308"/>
      <c r="C2209" s="307"/>
      <c r="D2209" s="306"/>
    </row>
    <row r="2210" spans="2:4">
      <c r="B2210" s="308"/>
      <c r="C2210" s="307"/>
      <c r="D2210" s="306"/>
    </row>
    <row r="2211" spans="2:4">
      <c r="B2211" s="308"/>
      <c r="C2211" s="307"/>
      <c r="D2211" s="306"/>
    </row>
    <row r="2212" spans="2:4">
      <c r="B2212" s="308"/>
      <c r="C2212" s="307"/>
      <c r="D2212" s="306"/>
    </row>
    <row r="2213" spans="2:4">
      <c r="B2213" s="308"/>
      <c r="C2213" s="307"/>
      <c r="D2213" s="306"/>
    </row>
    <row r="2214" spans="2:4">
      <c r="B2214" s="308"/>
      <c r="C2214" s="307"/>
      <c r="D2214" s="306"/>
    </row>
    <row r="2215" spans="2:4">
      <c r="B2215" s="308"/>
      <c r="C2215" s="307"/>
      <c r="D2215" s="306"/>
    </row>
    <row r="2216" spans="2:4">
      <c r="B2216" s="308"/>
      <c r="C2216" s="307"/>
      <c r="D2216" s="306"/>
    </row>
    <row r="2217" spans="2:4">
      <c r="B2217" s="308"/>
      <c r="C2217" s="307"/>
      <c r="D2217" s="306"/>
    </row>
    <row r="2218" spans="2:4">
      <c r="B2218" s="308"/>
      <c r="C2218" s="307"/>
      <c r="D2218" s="306"/>
    </row>
    <row r="2219" spans="2:4">
      <c r="B2219" s="308"/>
      <c r="C2219" s="307"/>
      <c r="D2219" s="306"/>
    </row>
    <row r="2220" spans="2:4">
      <c r="B2220" s="308"/>
      <c r="C2220" s="307"/>
      <c r="D2220" s="306"/>
    </row>
    <row r="2221" spans="2:4">
      <c r="B2221" s="308"/>
      <c r="C2221" s="307"/>
      <c r="D2221" s="306"/>
    </row>
    <row r="2222" spans="2:4">
      <c r="B2222" s="308"/>
      <c r="C2222" s="307"/>
      <c r="D2222" s="306"/>
    </row>
    <row r="2223" spans="2:4">
      <c r="B2223" s="308"/>
      <c r="C2223" s="307"/>
      <c r="D2223" s="306"/>
    </row>
    <row r="2224" spans="2:4">
      <c r="B2224" s="308"/>
      <c r="C2224" s="307"/>
      <c r="D2224" s="306"/>
    </row>
    <row r="2225" spans="2:4">
      <c r="B2225" s="308"/>
      <c r="C2225" s="307"/>
      <c r="D2225" s="306"/>
    </row>
    <row r="2226" spans="2:4">
      <c r="B2226" s="308"/>
      <c r="C2226" s="307"/>
      <c r="D2226" s="306"/>
    </row>
    <row r="2227" spans="2:4">
      <c r="B2227" s="308"/>
      <c r="C2227" s="307"/>
      <c r="D2227" s="306"/>
    </row>
    <row r="2228" spans="2:4">
      <c r="B2228" s="308"/>
      <c r="C2228" s="307"/>
      <c r="D2228" s="306"/>
    </row>
    <row r="2229" spans="2:4">
      <c r="B2229" s="308"/>
      <c r="C2229" s="307"/>
      <c r="D2229" s="306"/>
    </row>
    <row r="2230" spans="2:4">
      <c r="B2230" s="308"/>
      <c r="C2230" s="307"/>
      <c r="D2230" s="306"/>
    </row>
    <row r="2231" spans="2:4">
      <c r="B2231" s="308"/>
      <c r="C2231" s="307"/>
      <c r="D2231" s="306"/>
    </row>
    <row r="2232" spans="2:4">
      <c r="B2232" s="308"/>
      <c r="C2232" s="307"/>
      <c r="D2232" s="306"/>
    </row>
    <row r="2233" spans="2:4">
      <c r="B2233" s="308"/>
      <c r="C2233" s="307"/>
      <c r="D2233" s="306"/>
    </row>
    <row r="2234" spans="2:4">
      <c r="B2234" s="308"/>
      <c r="C2234" s="307"/>
      <c r="D2234" s="306"/>
    </row>
    <row r="2235" spans="2:4">
      <c r="B2235" s="308"/>
      <c r="C2235" s="307"/>
      <c r="D2235" s="306"/>
    </row>
    <row r="2236" spans="2:4">
      <c r="B2236" s="308"/>
      <c r="C2236" s="307"/>
      <c r="D2236" s="306"/>
    </row>
    <row r="2237" spans="2:4">
      <c r="B2237" s="308"/>
      <c r="C2237" s="307"/>
      <c r="D2237" s="306"/>
    </row>
    <row r="2238" spans="2:4">
      <c r="B2238" s="308"/>
      <c r="C2238" s="307"/>
      <c r="D2238" s="306"/>
    </row>
    <row r="2239" spans="2:4">
      <c r="B2239" s="308"/>
      <c r="C2239" s="307"/>
      <c r="D2239" s="306"/>
    </row>
    <row r="2240" spans="2:4">
      <c r="B2240" s="308"/>
      <c r="C2240" s="307"/>
      <c r="D2240" s="306"/>
    </row>
    <row r="2241" spans="2:4">
      <c r="B2241" s="308"/>
      <c r="C2241" s="307"/>
      <c r="D2241" s="306"/>
    </row>
    <row r="2242" spans="2:4">
      <c r="B2242" s="308"/>
      <c r="C2242" s="307"/>
      <c r="D2242" s="306"/>
    </row>
    <row r="2243" spans="2:4">
      <c r="B2243" s="308"/>
      <c r="C2243" s="307"/>
      <c r="D2243" s="306"/>
    </row>
    <row r="2244" spans="2:4">
      <c r="B2244" s="308"/>
      <c r="C2244" s="307"/>
      <c r="D2244" s="306"/>
    </row>
    <row r="2245" spans="2:4">
      <c r="B2245" s="308"/>
      <c r="C2245" s="307"/>
      <c r="D2245" s="306"/>
    </row>
    <row r="2246" spans="2:4">
      <c r="B2246" s="308"/>
      <c r="C2246" s="307"/>
      <c r="D2246" s="306"/>
    </row>
    <row r="2247" spans="2:4">
      <c r="B2247" s="308"/>
      <c r="C2247" s="307"/>
      <c r="D2247" s="306"/>
    </row>
    <row r="2248" spans="2:4">
      <c r="B2248" s="308"/>
      <c r="C2248" s="307"/>
      <c r="D2248" s="306"/>
    </row>
    <row r="2249" spans="2:4">
      <c r="B2249" s="308"/>
      <c r="C2249" s="307"/>
      <c r="D2249" s="306"/>
    </row>
    <row r="2250" spans="2:4">
      <c r="B2250" s="308"/>
      <c r="C2250" s="307"/>
      <c r="D2250" s="306"/>
    </row>
    <row r="2251" spans="2:4">
      <c r="B2251" s="308"/>
      <c r="C2251" s="307"/>
      <c r="D2251" s="306"/>
    </row>
    <row r="2252" spans="2:4">
      <c r="B2252" s="308"/>
      <c r="C2252" s="307"/>
      <c r="D2252" s="306"/>
    </row>
    <row r="2253" spans="2:4">
      <c r="B2253" s="308"/>
      <c r="C2253" s="307"/>
      <c r="D2253" s="306"/>
    </row>
    <row r="2254" spans="2:4">
      <c r="B2254" s="308"/>
      <c r="C2254" s="307"/>
      <c r="D2254" s="306"/>
    </row>
    <row r="2255" spans="2:4">
      <c r="B2255" s="308"/>
      <c r="C2255" s="307"/>
      <c r="D2255" s="306"/>
    </row>
    <row r="2256" spans="2:4">
      <c r="B2256" s="308"/>
      <c r="C2256" s="307"/>
      <c r="D2256" s="306"/>
    </row>
    <row r="2257" spans="2:4">
      <c r="B2257" s="308"/>
      <c r="C2257" s="307"/>
      <c r="D2257" s="306"/>
    </row>
    <row r="2258" spans="2:4">
      <c r="B2258" s="308"/>
      <c r="C2258" s="307"/>
      <c r="D2258" s="306"/>
    </row>
    <row r="2259" spans="2:4">
      <c r="B2259" s="308"/>
      <c r="C2259" s="307"/>
      <c r="D2259" s="306"/>
    </row>
    <row r="2260" spans="2:4">
      <c r="B2260" s="308"/>
      <c r="C2260" s="307"/>
      <c r="D2260" s="306"/>
    </row>
    <row r="2261" spans="2:4">
      <c r="B2261" s="308"/>
      <c r="C2261" s="307"/>
      <c r="D2261" s="306"/>
    </row>
    <row r="2262" spans="2:4">
      <c r="B2262" s="308"/>
      <c r="C2262" s="307"/>
      <c r="D2262" s="306"/>
    </row>
    <row r="2263" spans="2:4">
      <c r="B2263" s="308"/>
      <c r="C2263" s="307"/>
      <c r="D2263" s="306"/>
    </row>
    <row r="2264" spans="2:4">
      <c r="B2264" s="308"/>
      <c r="C2264" s="307"/>
      <c r="D2264" s="306"/>
    </row>
    <row r="2265" spans="2:4">
      <c r="B2265" s="308"/>
      <c r="C2265" s="307"/>
      <c r="D2265" s="306"/>
    </row>
    <row r="2266" spans="2:4">
      <c r="B2266" s="308"/>
      <c r="C2266" s="307"/>
      <c r="D2266" s="306"/>
    </row>
    <row r="2267" spans="2:4">
      <c r="B2267" s="308"/>
      <c r="C2267" s="307"/>
      <c r="D2267" s="306"/>
    </row>
    <row r="2268" spans="2:4">
      <c r="B2268" s="308"/>
      <c r="C2268" s="307"/>
      <c r="D2268" s="306"/>
    </row>
    <row r="2269" spans="2:4">
      <c r="B2269" s="308"/>
      <c r="C2269" s="307"/>
      <c r="D2269" s="306"/>
    </row>
    <row r="2270" spans="2:4">
      <c r="B2270" s="308"/>
      <c r="C2270" s="307"/>
      <c r="D2270" s="306"/>
    </row>
    <row r="2271" spans="2:4">
      <c r="B2271" s="308"/>
      <c r="C2271" s="307"/>
      <c r="D2271" s="306"/>
    </row>
    <row r="2272" spans="2:4">
      <c r="B2272" s="308"/>
      <c r="C2272" s="307"/>
      <c r="D2272" s="306"/>
    </row>
    <row r="2273" spans="2:4">
      <c r="B2273" s="308"/>
      <c r="C2273" s="307"/>
      <c r="D2273" s="306"/>
    </row>
    <row r="2274" spans="2:4">
      <c r="B2274" s="308"/>
      <c r="C2274" s="307"/>
      <c r="D2274" s="306"/>
    </row>
    <row r="2275" spans="2:4">
      <c r="B2275" s="308"/>
      <c r="C2275" s="307"/>
      <c r="D2275" s="306"/>
    </row>
    <row r="2276" spans="2:4">
      <c r="B2276" s="308"/>
      <c r="C2276" s="307"/>
      <c r="D2276" s="306"/>
    </row>
    <row r="2277" spans="2:4">
      <c r="B2277" s="308"/>
      <c r="C2277" s="307"/>
      <c r="D2277" s="306"/>
    </row>
    <row r="2278" spans="2:4">
      <c r="B2278" s="308"/>
      <c r="C2278" s="307"/>
      <c r="D2278" s="306"/>
    </row>
    <row r="2279" spans="2:4">
      <c r="B2279" s="308"/>
      <c r="C2279" s="307"/>
      <c r="D2279" s="306"/>
    </row>
    <row r="2280" spans="2:4">
      <c r="B2280" s="308"/>
      <c r="C2280" s="307"/>
      <c r="D2280" s="306"/>
    </row>
    <row r="2281" spans="2:4">
      <c r="B2281" s="308"/>
      <c r="C2281" s="307"/>
      <c r="D2281" s="306"/>
    </row>
    <row r="2282" spans="2:4">
      <c r="B2282" s="308"/>
      <c r="C2282" s="307"/>
      <c r="D2282" s="306"/>
    </row>
    <row r="2283" spans="2:4">
      <c r="B2283" s="308"/>
      <c r="C2283" s="307"/>
      <c r="D2283" s="306"/>
    </row>
    <row r="2284" spans="2:4">
      <c r="B2284" s="308"/>
      <c r="C2284" s="307"/>
      <c r="D2284" s="306"/>
    </row>
    <row r="2285" spans="2:4">
      <c r="B2285" s="308"/>
      <c r="C2285" s="307"/>
      <c r="D2285" s="306"/>
    </row>
    <row r="2286" spans="2:4">
      <c r="B2286" s="308"/>
      <c r="C2286" s="307"/>
      <c r="D2286" s="306"/>
    </row>
    <row r="2287" spans="2:4">
      <c r="B2287" s="308"/>
      <c r="C2287" s="307"/>
      <c r="D2287" s="306"/>
    </row>
    <row r="2288" spans="2:4">
      <c r="B2288" s="308"/>
      <c r="C2288" s="307"/>
      <c r="D2288" s="306"/>
    </row>
    <row r="2289" spans="2:4">
      <c r="B2289" s="308"/>
      <c r="C2289" s="307"/>
      <c r="D2289" s="306"/>
    </row>
    <row r="2290" spans="2:4">
      <c r="B2290" s="308"/>
      <c r="C2290" s="307"/>
      <c r="D2290" s="306"/>
    </row>
    <row r="2291" spans="2:4">
      <c r="B2291" s="308"/>
      <c r="C2291" s="307"/>
      <c r="D2291" s="306"/>
    </row>
    <row r="2292" spans="2:4">
      <c r="B2292" s="308"/>
      <c r="C2292" s="307"/>
      <c r="D2292" s="306"/>
    </row>
    <row r="2293" spans="2:4">
      <c r="B2293" s="308"/>
      <c r="C2293" s="307"/>
      <c r="D2293" s="306"/>
    </row>
    <row r="2294" spans="2:4">
      <c r="B2294" s="308"/>
      <c r="C2294" s="307"/>
      <c r="D2294" s="306"/>
    </row>
    <row r="2295" spans="2:4">
      <c r="B2295" s="308"/>
      <c r="C2295" s="307"/>
      <c r="D2295" s="306"/>
    </row>
    <row r="2296" spans="2:4">
      <c r="B2296" s="308"/>
      <c r="C2296" s="307"/>
      <c r="D2296" s="306"/>
    </row>
    <row r="2297" spans="2:4">
      <c r="B2297" s="308"/>
      <c r="C2297" s="307"/>
      <c r="D2297" s="306"/>
    </row>
    <row r="2298" spans="2:4">
      <c r="B2298" s="308"/>
      <c r="C2298" s="307"/>
      <c r="D2298" s="306"/>
    </row>
    <row r="2299" spans="2:4">
      <c r="B2299" s="308"/>
      <c r="C2299" s="307"/>
      <c r="D2299" s="306"/>
    </row>
    <row r="2300" spans="2:4">
      <c r="B2300" s="308"/>
      <c r="C2300" s="307"/>
      <c r="D2300" s="306"/>
    </row>
    <row r="2301" spans="2:4">
      <c r="B2301" s="308"/>
      <c r="C2301" s="307"/>
      <c r="D2301" s="306"/>
    </row>
    <row r="2302" spans="2:4">
      <c r="B2302" s="308"/>
      <c r="C2302" s="307"/>
      <c r="D2302" s="306"/>
    </row>
    <row r="2303" spans="2:4">
      <c r="B2303" s="308"/>
      <c r="C2303" s="307"/>
      <c r="D2303" s="306"/>
    </row>
    <row r="2304" spans="2:4">
      <c r="B2304" s="308"/>
      <c r="C2304" s="307"/>
      <c r="D2304" s="306"/>
    </row>
    <row r="2305" spans="2:4">
      <c r="B2305" s="308"/>
      <c r="C2305" s="307"/>
      <c r="D2305" s="306"/>
    </row>
    <row r="2306" spans="2:4">
      <c r="B2306" s="308"/>
      <c r="C2306" s="307"/>
      <c r="D2306" s="306"/>
    </row>
    <row r="2307" spans="2:4">
      <c r="B2307" s="308"/>
      <c r="C2307" s="307"/>
      <c r="D2307" s="306"/>
    </row>
    <row r="2308" spans="2:4">
      <c r="B2308" s="308"/>
      <c r="C2308" s="307"/>
      <c r="D2308" s="306"/>
    </row>
    <row r="2309" spans="2:4">
      <c r="B2309" s="308"/>
      <c r="C2309" s="307"/>
      <c r="D2309" s="306"/>
    </row>
    <row r="2310" spans="2:4">
      <c r="B2310" s="308"/>
      <c r="C2310" s="307"/>
      <c r="D2310" s="306"/>
    </row>
    <row r="2311" spans="2:4">
      <c r="B2311" s="308"/>
      <c r="C2311" s="307"/>
      <c r="D2311" s="306"/>
    </row>
    <row r="2312" spans="2:4">
      <c r="B2312" s="308"/>
      <c r="C2312" s="307"/>
      <c r="D2312" s="306"/>
    </row>
    <row r="2313" spans="2:4">
      <c r="B2313" s="308"/>
      <c r="C2313" s="307"/>
      <c r="D2313" s="306"/>
    </row>
    <row r="2314" spans="2:4">
      <c r="B2314" s="308"/>
      <c r="C2314" s="307"/>
      <c r="D2314" s="306"/>
    </row>
    <row r="2315" spans="2:4">
      <c r="B2315" s="308"/>
      <c r="C2315" s="307"/>
      <c r="D2315" s="306"/>
    </row>
    <row r="2316" spans="2:4">
      <c r="B2316" s="308"/>
      <c r="C2316" s="307"/>
      <c r="D2316" s="306"/>
    </row>
    <row r="2317" spans="2:4">
      <c r="B2317" s="308"/>
      <c r="C2317" s="307"/>
      <c r="D2317" s="306"/>
    </row>
    <row r="2318" spans="2:4">
      <c r="B2318" s="308"/>
      <c r="C2318" s="307"/>
      <c r="D2318" s="306"/>
    </row>
    <row r="2319" spans="2:4">
      <c r="B2319" s="308"/>
      <c r="C2319" s="307"/>
      <c r="D2319" s="306"/>
    </row>
    <row r="2320" spans="2:4">
      <c r="B2320" s="308"/>
      <c r="C2320" s="307"/>
      <c r="D2320" s="306"/>
    </row>
    <row r="2321" spans="2:4">
      <c r="B2321" s="308"/>
      <c r="C2321" s="307"/>
      <c r="D2321" s="306"/>
    </row>
    <row r="2322" spans="2:4">
      <c r="B2322" s="308"/>
      <c r="C2322" s="307"/>
      <c r="D2322" s="306"/>
    </row>
    <row r="2323" spans="2:4">
      <c r="B2323" s="308"/>
      <c r="C2323" s="307"/>
      <c r="D2323" s="306"/>
    </row>
    <row r="2324" spans="2:4">
      <c r="B2324" s="308"/>
      <c r="C2324" s="307"/>
      <c r="D2324" s="306"/>
    </row>
    <row r="2325" spans="2:4">
      <c r="B2325" s="308"/>
      <c r="C2325" s="307"/>
      <c r="D2325" s="306"/>
    </row>
    <row r="2326" spans="2:4">
      <c r="B2326" s="308"/>
      <c r="C2326" s="307"/>
      <c r="D2326" s="306"/>
    </row>
    <row r="2327" spans="2:4">
      <c r="B2327" s="308"/>
      <c r="C2327" s="307"/>
      <c r="D2327" s="306"/>
    </row>
    <row r="2328" spans="2:4">
      <c r="B2328" s="308"/>
      <c r="C2328" s="307"/>
      <c r="D2328" s="306"/>
    </row>
    <row r="2329" spans="2:4">
      <c r="B2329" s="308"/>
      <c r="C2329" s="307"/>
      <c r="D2329" s="306"/>
    </row>
    <row r="2330" spans="2:4">
      <c r="B2330" s="308"/>
      <c r="C2330" s="307"/>
      <c r="D2330" s="306"/>
    </row>
    <row r="2331" spans="2:4">
      <c r="B2331" s="308"/>
      <c r="C2331" s="307"/>
      <c r="D2331" s="306"/>
    </row>
    <row r="2332" spans="2:4">
      <c r="B2332" s="308"/>
      <c r="C2332" s="307"/>
      <c r="D2332" s="306"/>
    </row>
    <row r="2333" spans="2:4">
      <c r="B2333" s="308"/>
      <c r="C2333" s="307"/>
      <c r="D2333" s="306"/>
    </row>
    <row r="2334" spans="2:4">
      <c r="B2334" s="308"/>
      <c r="C2334" s="307"/>
      <c r="D2334" s="306"/>
    </row>
    <row r="2335" spans="2:4">
      <c r="B2335" s="308"/>
      <c r="C2335" s="307"/>
      <c r="D2335" s="306"/>
    </row>
    <row r="2336" spans="2:4">
      <c r="B2336" s="308"/>
      <c r="C2336" s="307"/>
      <c r="D2336" s="306"/>
    </row>
    <row r="2337" spans="2:4">
      <c r="B2337" s="308"/>
      <c r="C2337" s="307"/>
      <c r="D2337" s="306"/>
    </row>
    <row r="2338" spans="2:4">
      <c r="B2338" s="308"/>
      <c r="C2338" s="307"/>
      <c r="D2338" s="306"/>
    </row>
    <row r="2339" spans="2:4">
      <c r="B2339" s="308"/>
      <c r="C2339" s="307"/>
      <c r="D2339" s="306"/>
    </row>
    <row r="2340" spans="2:4">
      <c r="B2340" s="308"/>
      <c r="C2340" s="307"/>
      <c r="D2340" s="306"/>
    </row>
    <row r="2341" spans="2:4">
      <c r="B2341" s="308"/>
      <c r="C2341" s="307"/>
      <c r="D2341" s="306"/>
    </row>
    <row r="2342" spans="2:4">
      <c r="B2342" s="308"/>
      <c r="C2342" s="307"/>
      <c r="D2342" s="306"/>
    </row>
    <row r="2343" spans="2:4">
      <c r="B2343" s="308"/>
      <c r="C2343" s="307"/>
      <c r="D2343" s="306"/>
    </row>
    <row r="2344" spans="2:4">
      <c r="B2344" s="308"/>
      <c r="C2344" s="307"/>
      <c r="D2344" s="306"/>
    </row>
    <row r="2345" spans="2:4">
      <c r="B2345" s="308"/>
      <c r="C2345" s="307"/>
      <c r="D2345" s="306"/>
    </row>
    <row r="2346" spans="2:4">
      <c r="B2346" s="308"/>
      <c r="C2346" s="307"/>
      <c r="D2346" s="306"/>
    </row>
    <row r="2347" spans="2:4">
      <c r="B2347" s="308"/>
      <c r="C2347" s="307"/>
      <c r="D2347" s="306"/>
    </row>
    <row r="2348" spans="2:4">
      <c r="B2348" s="308"/>
      <c r="C2348" s="307"/>
      <c r="D2348" s="306"/>
    </row>
    <row r="2349" spans="2:4">
      <c r="B2349" s="308"/>
      <c r="C2349" s="307"/>
      <c r="D2349" s="306"/>
    </row>
    <row r="2350" spans="2:4">
      <c r="B2350" s="308"/>
      <c r="C2350" s="307"/>
      <c r="D2350" s="306"/>
    </row>
    <row r="2351" spans="2:4">
      <c r="B2351" s="308"/>
      <c r="C2351" s="307"/>
      <c r="D2351" s="306"/>
    </row>
    <row r="2352" spans="2:4">
      <c r="B2352" s="308"/>
      <c r="C2352" s="307"/>
      <c r="D2352" s="306"/>
    </row>
    <row r="2353" spans="2:4">
      <c r="B2353" s="308"/>
      <c r="C2353" s="307"/>
      <c r="D2353" s="306"/>
    </row>
    <row r="2354" spans="2:4">
      <c r="B2354" s="308"/>
      <c r="C2354" s="307"/>
      <c r="D2354" s="306"/>
    </row>
  </sheetData>
  <sheetProtection algorithmName="SHA-512" hashValue="WQalRBE7H1d0S4UIz5+34v5zsIhLGOzbX3V7DBXHw1n+5r0iL0S9pjexEwfhCBJyVNsqUtKwA56QTdgaDm8iVw==" saltValue="6qJxpr2rk+pQP6z2cjnypw==" spinCount="100000" sheet="1" objects="1" scenarios="1"/>
  <mergeCells count="1">
    <mergeCell ref="C1:D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E228"/>
  <sheetViews>
    <sheetView workbookViewId="0">
      <selection activeCell="C3" sqref="C3"/>
    </sheetView>
  </sheetViews>
  <sheetFormatPr defaultColWidth="9.140625" defaultRowHeight="12.75"/>
  <cols>
    <col min="1" max="1" width="7.7109375" style="1" customWidth="1"/>
    <col min="2" max="2" width="21.7109375" style="12" customWidth="1"/>
    <col min="3" max="3" width="21.7109375" style="200" customWidth="1"/>
    <col min="4" max="4" width="27.7109375" style="12" customWidth="1"/>
    <col min="5" max="16384" width="9.140625" style="1"/>
  </cols>
  <sheetData>
    <row r="1" spans="1:5" ht="36.6" customHeight="1">
      <c r="A1" s="17"/>
      <c r="B1" s="17"/>
      <c r="C1" s="404" t="s">
        <v>237</v>
      </c>
      <c r="D1" s="404"/>
      <c r="E1" s="19"/>
    </row>
    <row r="2" spans="1:5" ht="14.25">
      <c r="B2" s="7" t="s">
        <v>13</v>
      </c>
      <c r="C2" s="197">
        <f>C15-C16</f>
        <v>9870</v>
      </c>
      <c r="D2" s="62"/>
    </row>
    <row r="3" spans="1:5">
      <c r="B3" s="8"/>
      <c r="C3" s="203"/>
      <c r="D3" s="11"/>
    </row>
    <row r="4" spans="1:5" s="22" customFormat="1" ht="32.25" customHeight="1">
      <c r="B4" s="23" t="s">
        <v>9</v>
      </c>
      <c r="C4" s="51" t="s">
        <v>10</v>
      </c>
      <c r="D4" s="23" t="s">
        <v>11</v>
      </c>
    </row>
    <row r="5" spans="1:5" ht="14.1" customHeight="1">
      <c r="B5" s="254">
        <v>42669</v>
      </c>
      <c r="C5" s="112">
        <v>1000</v>
      </c>
      <c r="D5" s="249" t="s">
        <v>2016</v>
      </c>
    </row>
    <row r="6" spans="1:5" ht="14.1" customHeight="1">
      <c r="B6" s="254">
        <v>42662</v>
      </c>
      <c r="C6" s="112">
        <v>500</v>
      </c>
      <c r="D6" s="249" t="s">
        <v>2016</v>
      </c>
    </row>
    <row r="7" spans="1:5" ht="14.1" customHeight="1">
      <c r="B7" s="253">
        <v>42661</v>
      </c>
      <c r="C7" s="112">
        <v>3000</v>
      </c>
      <c r="D7" s="249" t="s">
        <v>2015</v>
      </c>
    </row>
    <row r="8" spans="1:5" ht="14.1" customHeight="1">
      <c r="B8" s="251">
        <v>42659</v>
      </c>
      <c r="C8" s="112">
        <v>200</v>
      </c>
      <c r="D8" s="112" t="s">
        <v>2016</v>
      </c>
    </row>
    <row r="9" spans="1:5" ht="14.1" customHeight="1">
      <c r="B9" s="251">
        <v>42659</v>
      </c>
      <c r="C9" s="112">
        <v>800</v>
      </c>
      <c r="D9" s="252" t="s">
        <v>2017</v>
      </c>
    </row>
    <row r="10" spans="1:5" ht="14.1" customHeight="1">
      <c r="B10" s="251">
        <v>42657</v>
      </c>
      <c r="C10" s="112">
        <v>300</v>
      </c>
      <c r="D10" s="250" t="s">
        <v>2018</v>
      </c>
    </row>
    <row r="11" spans="1:5" ht="14.1" customHeight="1">
      <c r="B11" s="251">
        <v>42654</v>
      </c>
      <c r="C11" s="112">
        <v>2000</v>
      </c>
      <c r="D11" s="250" t="s">
        <v>2019</v>
      </c>
    </row>
    <row r="12" spans="1:5" ht="14.1" customHeight="1">
      <c r="B12" s="111">
        <v>42653</v>
      </c>
      <c r="C12" s="112">
        <v>50</v>
      </c>
      <c r="D12" s="249" t="s">
        <v>2020</v>
      </c>
    </row>
    <row r="13" spans="1:5" ht="14.1" customHeight="1">
      <c r="B13" s="111">
        <v>42650</v>
      </c>
      <c r="C13" s="112">
        <v>150</v>
      </c>
      <c r="D13" s="250" t="s">
        <v>2016</v>
      </c>
    </row>
    <row r="14" spans="1:5" ht="14.1" customHeight="1">
      <c r="B14" s="111">
        <v>42649</v>
      </c>
      <c r="C14" s="112">
        <v>2500</v>
      </c>
      <c r="D14" s="249" t="s">
        <v>2021</v>
      </c>
    </row>
    <row r="15" spans="1:5">
      <c r="B15" s="9" t="s">
        <v>8</v>
      </c>
      <c r="C15" s="208">
        <f>SUM(C5:C14)</f>
        <v>10500</v>
      </c>
      <c r="D15" s="31"/>
    </row>
    <row r="16" spans="1:5" s="28" customFormat="1" ht="10.5">
      <c r="B16" s="29" t="s">
        <v>18</v>
      </c>
      <c r="C16" s="209">
        <f>C15*0.06</f>
        <v>630</v>
      </c>
      <c r="D16" s="63"/>
    </row>
    <row r="17" spans="2:4" s="6" customFormat="1">
      <c r="B17" s="11"/>
      <c r="C17" s="210"/>
      <c r="D17" s="11"/>
    </row>
    <row r="18" spans="2:4" s="6" customFormat="1">
      <c r="B18" s="11"/>
      <c r="C18" s="210"/>
      <c r="D18" s="11"/>
    </row>
    <row r="19" spans="2:4" s="6" customFormat="1">
      <c r="B19" s="11"/>
      <c r="C19" s="210"/>
      <c r="D19" s="11"/>
    </row>
    <row r="20" spans="2:4" s="6" customFormat="1">
      <c r="B20" s="11"/>
      <c r="C20" s="210"/>
      <c r="D20" s="11"/>
    </row>
    <row r="21" spans="2:4" s="6" customFormat="1">
      <c r="B21" s="336"/>
      <c r="C21" s="210"/>
      <c r="D21" s="11"/>
    </row>
    <row r="22" spans="2:4" s="6" customFormat="1">
      <c r="B22" s="336"/>
      <c r="C22" s="210"/>
      <c r="D22" s="11"/>
    </row>
    <row r="23" spans="2:4" s="6" customFormat="1">
      <c r="B23" s="336"/>
      <c r="C23" s="210"/>
      <c r="D23" s="11"/>
    </row>
    <row r="24" spans="2:4" s="6" customFormat="1">
      <c r="B24" s="336"/>
      <c r="C24" s="210"/>
      <c r="D24" s="11"/>
    </row>
    <row r="25" spans="2:4" s="6" customFormat="1">
      <c r="B25" s="336"/>
      <c r="C25" s="210"/>
      <c r="D25" s="11"/>
    </row>
    <row r="26" spans="2:4" s="6" customFormat="1">
      <c r="B26" s="336"/>
      <c r="C26" s="210"/>
      <c r="D26" s="11"/>
    </row>
    <row r="27" spans="2:4" s="6" customFormat="1">
      <c r="B27" s="336"/>
      <c r="C27" s="210"/>
      <c r="D27" s="11"/>
    </row>
    <row r="28" spans="2:4" s="6" customFormat="1">
      <c r="B28" s="336"/>
      <c r="C28" s="210"/>
      <c r="D28" s="11"/>
    </row>
    <row r="29" spans="2:4" s="6" customFormat="1">
      <c r="B29" s="336"/>
      <c r="C29" s="210"/>
      <c r="D29" s="11"/>
    </row>
    <row r="30" spans="2:4" s="6" customFormat="1">
      <c r="B30" s="336"/>
      <c r="C30" s="210"/>
      <c r="D30" s="11"/>
    </row>
    <row r="31" spans="2:4" s="6" customFormat="1">
      <c r="B31" s="11"/>
      <c r="C31" s="210"/>
      <c r="D31" s="11"/>
    </row>
    <row r="32" spans="2:4" s="6" customFormat="1">
      <c r="B32" s="11"/>
      <c r="C32" s="210"/>
      <c r="D32" s="11"/>
    </row>
    <row r="33" spans="2:4" s="6" customFormat="1">
      <c r="B33" s="11"/>
      <c r="C33" s="210"/>
      <c r="D33" s="11"/>
    </row>
    <row r="34" spans="2:4" s="6" customFormat="1">
      <c r="B34" s="11"/>
      <c r="C34" s="210"/>
      <c r="D34" s="11"/>
    </row>
    <row r="35" spans="2:4" s="6" customFormat="1">
      <c r="B35" s="11"/>
      <c r="C35" s="210"/>
      <c r="D35" s="11"/>
    </row>
    <row r="36" spans="2:4" s="6" customFormat="1">
      <c r="B36" s="11"/>
      <c r="C36" s="210"/>
      <c r="D36" s="11"/>
    </row>
    <row r="37" spans="2:4" s="6" customFormat="1">
      <c r="B37" s="11"/>
      <c r="C37" s="210"/>
      <c r="D37" s="11"/>
    </row>
    <row r="38" spans="2:4" s="6" customFormat="1">
      <c r="B38" s="11"/>
      <c r="C38" s="210"/>
      <c r="D38" s="11"/>
    </row>
    <row r="39" spans="2:4" s="6" customFormat="1">
      <c r="B39" s="11"/>
      <c r="C39" s="210"/>
      <c r="D39" s="11"/>
    </row>
    <row r="40" spans="2:4" s="6" customFormat="1">
      <c r="B40" s="11"/>
      <c r="C40" s="210"/>
      <c r="D40" s="11"/>
    </row>
    <row r="41" spans="2:4" s="6" customFormat="1">
      <c r="B41" s="11"/>
      <c r="C41" s="210"/>
      <c r="D41" s="11"/>
    </row>
    <row r="42" spans="2:4" s="6" customFormat="1">
      <c r="B42" s="11"/>
      <c r="C42" s="210"/>
      <c r="D42" s="11"/>
    </row>
    <row r="43" spans="2:4" s="6" customFormat="1">
      <c r="B43" s="11"/>
      <c r="C43" s="210"/>
      <c r="D43" s="11"/>
    </row>
    <row r="44" spans="2:4" s="6" customFormat="1">
      <c r="B44" s="11"/>
      <c r="C44" s="210"/>
      <c r="D44" s="11"/>
    </row>
    <row r="45" spans="2:4" s="6" customFormat="1">
      <c r="B45" s="11"/>
      <c r="C45" s="210"/>
      <c r="D45" s="11"/>
    </row>
    <row r="46" spans="2:4" s="6" customFormat="1">
      <c r="B46" s="11"/>
      <c r="C46" s="210"/>
      <c r="D46" s="11"/>
    </row>
    <row r="47" spans="2:4" s="6" customFormat="1">
      <c r="B47" s="11"/>
      <c r="C47" s="210"/>
      <c r="D47" s="11"/>
    </row>
    <row r="48" spans="2:4" s="6" customFormat="1">
      <c r="B48" s="11"/>
      <c r="C48" s="210"/>
      <c r="D48" s="11"/>
    </row>
    <row r="49" spans="2:4" s="6" customFormat="1">
      <c r="B49" s="11"/>
      <c r="C49" s="210"/>
      <c r="D49" s="11"/>
    </row>
    <row r="50" spans="2:4" s="6" customFormat="1">
      <c r="B50" s="11"/>
      <c r="C50" s="210"/>
      <c r="D50" s="11"/>
    </row>
    <row r="51" spans="2:4" s="6" customFormat="1">
      <c r="B51" s="11"/>
      <c r="C51" s="210"/>
      <c r="D51" s="11"/>
    </row>
    <row r="52" spans="2:4" s="6" customFormat="1">
      <c r="B52" s="11"/>
      <c r="C52" s="210"/>
      <c r="D52" s="11"/>
    </row>
    <row r="53" spans="2:4" s="6" customFormat="1">
      <c r="B53" s="11"/>
      <c r="C53" s="210"/>
      <c r="D53" s="11"/>
    </row>
    <row r="54" spans="2:4" s="6" customFormat="1">
      <c r="B54" s="11"/>
      <c r="C54" s="210"/>
      <c r="D54" s="11"/>
    </row>
    <row r="55" spans="2:4" s="6" customFormat="1">
      <c r="B55" s="11"/>
      <c r="C55" s="210"/>
      <c r="D55" s="11"/>
    </row>
    <row r="56" spans="2:4" s="6" customFormat="1">
      <c r="B56" s="11"/>
      <c r="C56" s="210"/>
      <c r="D56" s="11"/>
    </row>
    <row r="57" spans="2:4" s="6" customFormat="1">
      <c r="B57" s="11"/>
      <c r="C57" s="210"/>
      <c r="D57" s="11"/>
    </row>
    <row r="58" spans="2:4" s="6" customFormat="1">
      <c r="B58" s="11"/>
      <c r="C58" s="210"/>
      <c r="D58" s="11"/>
    </row>
    <row r="59" spans="2:4" s="6" customFormat="1">
      <c r="B59" s="11"/>
      <c r="C59" s="210"/>
      <c r="D59" s="11"/>
    </row>
    <row r="60" spans="2:4" s="6" customFormat="1">
      <c r="B60" s="11"/>
      <c r="C60" s="210"/>
      <c r="D60" s="11"/>
    </row>
    <row r="61" spans="2:4" s="6" customFormat="1">
      <c r="B61" s="11"/>
      <c r="C61" s="210"/>
      <c r="D61" s="11"/>
    </row>
    <row r="62" spans="2:4" s="6" customFormat="1">
      <c r="B62" s="11"/>
      <c r="C62" s="210"/>
      <c r="D62" s="11"/>
    </row>
    <row r="63" spans="2:4" s="6" customFormat="1">
      <c r="B63" s="11"/>
      <c r="C63" s="210"/>
      <c r="D63" s="11"/>
    </row>
    <row r="64" spans="2:4" s="6" customFormat="1">
      <c r="B64" s="11"/>
      <c r="C64" s="210"/>
      <c r="D64" s="11"/>
    </row>
    <row r="65" spans="2:4" s="6" customFormat="1">
      <c r="B65" s="11"/>
      <c r="C65" s="210"/>
      <c r="D65" s="11"/>
    </row>
    <row r="66" spans="2:4" s="6" customFormat="1">
      <c r="B66" s="11"/>
      <c r="C66" s="210"/>
      <c r="D66" s="11"/>
    </row>
    <row r="67" spans="2:4" s="6" customFormat="1">
      <c r="B67" s="11"/>
      <c r="C67" s="210"/>
      <c r="D67" s="11"/>
    </row>
    <row r="68" spans="2:4" s="6" customFormat="1">
      <c r="B68" s="11"/>
      <c r="C68" s="210"/>
      <c r="D68" s="11"/>
    </row>
    <row r="69" spans="2:4" s="6" customFormat="1">
      <c r="B69" s="11"/>
      <c r="C69" s="210"/>
      <c r="D69" s="11"/>
    </row>
    <row r="70" spans="2:4" s="6" customFormat="1">
      <c r="B70" s="11"/>
      <c r="C70" s="210"/>
      <c r="D70" s="11"/>
    </row>
    <row r="71" spans="2:4" s="6" customFormat="1">
      <c r="B71" s="11"/>
      <c r="C71" s="210"/>
      <c r="D71" s="11"/>
    </row>
    <row r="72" spans="2:4" s="6" customFormat="1">
      <c r="B72" s="11"/>
      <c r="C72" s="210"/>
      <c r="D72" s="11"/>
    </row>
    <row r="73" spans="2:4" s="6" customFormat="1">
      <c r="B73" s="11"/>
      <c r="C73" s="210"/>
      <c r="D73" s="11"/>
    </row>
    <row r="74" spans="2:4" s="6" customFormat="1">
      <c r="B74" s="11"/>
      <c r="C74" s="210"/>
      <c r="D74" s="11"/>
    </row>
    <row r="75" spans="2:4" s="6" customFormat="1">
      <c r="B75" s="11"/>
      <c r="C75" s="210"/>
      <c r="D75" s="11"/>
    </row>
    <row r="76" spans="2:4" s="6" customFormat="1">
      <c r="B76" s="11"/>
      <c r="C76" s="210"/>
      <c r="D76" s="11"/>
    </row>
    <row r="77" spans="2:4" s="6" customFormat="1">
      <c r="B77" s="11"/>
      <c r="C77" s="210"/>
      <c r="D77" s="11"/>
    </row>
    <row r="78" spans="2:4" s="6" customFormat="1">
      <c r="B78" s="11"/>
      <c r="C78" s="210"/>
      <c r="D78" s="11"/>
    </row>
    <row r="79" spans="2:4" s="6" customFormat="1">
      <c r="B79" s="11"/>
      <c r="C79" s="210"/>
      <c r="D79" s="11"/>
    </row>
    <row r="80" spans="2:4" s="6" customFormat="1">
      <c r="B80" s="11"/>
      <c r="C80" s="210"/>
      <c r="D80" s="11"/>
    </row>
    <row r="81" spans="2:4" s="6" customFormat="1">
      <c r="B81" s="11"/>
      <c r="C81" s="210"/>
      <c r="D81" s="11"/>
    </row>
    <row r="82" spans="2:4" s="6" customFormat="1">
      <c r="B82" s="11"/>
      <c r="C82" s="210"/>
      <c r="D82" s="11"/>
    </row>
    <row r="83" spans="2:4" s="6" customFormat="1">
      <c r="B83" s="11"/>
      <c r="C83" s="210"/>
      <c r="D83" s="11"/>
    </row>
    <row r="84" spans="2:4" s="6" customFormat="1">
      <c r="B84" s="11"/>
      <c r="C84" s="210"/>
      <c r="D84" s="11"/>
    </row>
    <row r="85" spans="2:4" s="6" customFormat="1">
      <c r="B85" s="11"/>
      <c r="C85" s="210"/>
      <c r="D85" s="11"/>
    </row>
    <row r="86" spans="2:4" s="6" customFormat="1">
      <c r="B86" s="11"/>
      <c r="C86" s="210"/>
      <c r="D86" s="11"/>
    </row>
    <row r="87" spans="2:4" s="6" customFormat="1">
      <c r="B87" s="11"/>
      <c r="C87" s="210"/>
      <c r="D87" s="11"/>
    </row>
    <row r="88" spans="2:4" s="6" customFormat="1">
      <c r="B88" s="11"/>
      <c r="C88" s="210"/>
      <c r="D88" s="11"/>
    </row>
    <row r="89" spans="2:4" s="6" customFormat="1">
      <c r="B89" s="11"/>
      <c r="C89" s="210"/>
      <c r="D89" s="11"/>
    </row>
    <row r="90" spans="2:4" s="6" customFormat="1">
      <c r="B90" s="11"/>
      <c r="C90" s="210"/>
      <c r="D90" s="11"/>
    </row>
    <row r="91" spans="2:4" s="6" customFormat="1">
      <c r="B91" s="11"/>
      <c r="C91" s="210"/>
      <c r="D91" s="11"/>
    </row>
    <row r="92" spans="2:4" s="6" customFormat="1">
      <c r="B92" s="11"/>
      <c r="C92" s="210"/>
      <c r="D92" s="11"/>
    </row>
    <row r="93" spans="2:4" s="6" customFormat="1">
      <c r="B93" s="11"/>
      <c r="C93" s="210"/>
      <c r="D93" s="11"/>
    </row>
    <row r="94" spans="2:4" s="6" customFormat="1">
      <c r="B94" s="11"/>
      <c r="C94" s="210"/>
      <c r="D94" s="11"/>
    </row>
    <row r="95" spans="2:4" s="6" customFormat="1">
      <c r="B95" s="11"/>
      <c r="C95" s="210"/>
      <c r="D95" s="11"/>
    </row>
    <row r="96" spans="2:4" s="6" customFormat="1">
      <c r="B96" s="11"/>
      <c r="C96" s="210"/>
      <c r="D96" s="11"/>
    </row>
    <row r="97" spans="2:4" s="6" customFormat="1">
      <c r="B97" s="11"/>
      <c r="C97" s="210"/>
      <c r="D97" s="11"/>
    </row>
    <row r="98" spans="2:4" s="6" customFormat="1">
      <c r="B98" s="11"/>
      <c r="C98" s="210"/>
      <c r="D98" s="11"/>
    </row>
    <row r="99" spans="2:4" s="6" customFormat="1">
      <c r="B99" s="11"/>
      <c r="C99" s="210"/>
      <c r="D99" s="11"/>
    </row>
    <row r="100" spans="2:4" s="6" customFormat="1">
      <c r="B100" s="11"/>
      <c r="C100" s="210"/>
      <c r="D100" s="11"/>
    </row>
    <row r="101" spans="2:4" s="6" customFormat="1">
      <c r="B101" s="11"/>
      <c r="C101" s="210"/>
      <c r="D101" s="11"/>
    </row>
    <row r="102" spans="2:4" s="6" customFormat="1">
      <c r="B102" s="11"/>
      <c r="C102" s="210"/>
      <c r="D102" s="11"/>
    </row>
    <row r="103" spans="2:4" s="6" customFormat="1">
      <c r="B103" s="11"/>
      <c r="C103" s="210"/>
      <c r="D103" s="11"/>
    </row>
    <row r="104" spans="2:4" s="6" customFormat="1">
      <c r="B104" s="11"/>
      <c r="C104" s="210"/>
      <c r="D104" s="11"/>
    </row>
    <row r="105" spans="2:4" s="6" customFormat="1">
      <c r="B105" s="11"/>
      <c r="C105" s="210"/>
      <c r="D105" s="11"/>
    </row>
    <row r="106" spans="2:4" s="6" customFormat="1">
      <c r="B106" s="11"/>
      <c r="C106" s="210"/>
      <c r="D106" s="11"/>
    </row>
    <row r="107" spans="2:4" s="6" customFormat="1">
      <c r="B107" s="11"/>
      <c r="C107" s="210"/>
      <c r="D107" s="11"/>
    </row>
    <row r="108" spans="2:4" s="6" customFormat="1">
      <c r="B108" s="11"/>
      <c r="C108" s="210"/>
      <c r="D108" s="11"/>
    </row>
    <row r="109" spans="2:4" s="6" customFormat="1">
      <c r="B109" s="11"/>
      <c r="C109" s="210"/>
      <c r="D109" s="11"/>
    </row>
    <row r="110" spans="2:4" s="6" customFormat="1">
      <c r="B110" s="11"/>
      <c r="C110" s="210"/>
      <c r="D110" s="11"/>
    </row>
    <row r="111" spans="2:4" s="6" customFormat="1">
      <c r="B111" s="11"/>
      <c r="C111" s="210"/>
      <c r="D111" s="11"/>
    </row>
    <row r="112" spans="2:4" s="6" customFormat="1">
      <c r="B112" s="11"/>
      <c r="C112" s="210"/>
      <c r="D112" s="11"/>
    </row>
    <row r="113" spans="2:4" s="6" customFormat="1">
      <c r="B113" s="11"/>
      <c r="C113" s="210"/>
      <c r="D113" s="11"/>
    </row>
    <row r="114" spans="2:4" s="6" customFormat="1">
      <c r="B114" s="11"/>
      <c r="C114" s="210"/>
      <c r="D114" s="11"/>
    </row>
    <row r="115" spans="2:4" s="6" customFormat="1">
      <c r="B115" s="11"/>
      <c r="C115" s="210"/>
      <c r="D115" s="11"/>
    </row>
    <row r="116" spans="2:4" s="6" customFormat="1">
      <c r="B116" s="11"/>
      <c r="C116" s="210"/>
      <c r="D116" s="11"/>
    </row>
    <row r="117" spans="2:4" s="6" customFormat="1">
      <c r="B117" s="11"/>
      <c r="C117" s="210"/>
      <c r="D117" s="11"/>
    </row>
    <row r="118" spans="2:4" s="6" customFormat="1">
      <c r="B118" s="11"/>
      <c r="C118" s="210"/>
      <c r="D118" s="11"/>
    </row>
    <row r="119" spans="2:4" s="6" customFormat="1">
      <c r="B119" s="11"/>
      <c r="C119" s="210"/>
      <c r="D119" s="11"/>
    </row>
    <row r="120" spans="2:4" s="6" customFormat="1">
      <c r="B120" s="11"/>
      <c r="C120" s="210"/>
      <c r="D120" s="11"/>
    </row>
    <row r="121" spans="2:4" s="6" customFormat="1">
      <c r="B121" s="11"/>
      <c r="C121" s="210"/>
      <c r="D121" s="11"/>
    </row>
    <row r="122" spans="2:4" s="6" customFormat="1">
      <c r="B122" s="11"/>
      <c r="C122" s="210"/>
      <c r="D122" s="11"/>
    </row>
    <row r="123" spans="2:4" s="6" customFormat="1">
      <c r="B123" s="11"/>
      <c r="C123" s="210"/>
      <c r="D123" s="11"/>
    </row>
    <row r="124" spans="2:4" s="6" customFormat="1">
      <c r="B124" s="11"/>
      <c r="C124" s="210"/>
      <c r="D124" s="11"/>
    </row>
    <row r="125" spans="2:4" s="6" customFormat="1">
      <c r="B125" s="11"/>
      <c r="C125" s="210"/>
      <c r="D125" s="11"/>
    </row>
    <row r="126" spans="2:4" s="6" customFormat="1">
      <c r="B126" s="11"/>
      <c r="C126" s="210"/>
      <c r="D126" s="11"/>
    </row>
    <row r="127" spans="2:4" s="6" customFormat="1">
      <c r="B127" s="11"/>
      <c r="C127" s="210"/>
      <c r="D127" s="11"/>
    </row>
    <row r="128" spans="2:4" s="6" customFormat="1">
      <c r="B128" s="11"/>
      <c r="C128" s="210"/>
      <c r="D128" s="11"/>
    </row>
    <row r="129" spans="2:4" s="6" customFormat="1">
      <c r="B129" s="11"/>
      <c r="C129" s="210"/>
      <c r="D129" s="11"/>
    </row>
    <row r="130" spans="2:4" s="6" customFormat="1">
      <c r="B130" s="11"/>
      <c r="C130" s="210"/>
      <c r="D130" s="11"/>
    </row>
    <row r="131" spans="2:4" s="6" customFormat="1">
      <c r="B131" s="11"/>
      <c r="C131" s="210"/>
      <c r="D131" s="11"/>
    </row>
    <row r="132" spans="2:4" s="6" customFormat="1">
      <c r="B132" s="11"/>
      <c r="C132" s="210"/>
      <c r="D132" s="11"/>
    </row>
    <row r="133" spans="2:4" s="6" customFormat="1">
      <c r="B133" s="11"/>
      <c r="C133" s="210"/>
      <c r="D133" s="11"/>
    </row>
    <row r="134" spans="2:4" s="6" customFormat="1">
      <c r="B134" s="11"/>
      <c r="C134" s="210"/>
      <c r="D134" s="11"/>
    </row>
    <row r="135" spans="2:4" s="6" customFormat="1">
      <c r="B135" s="11"/>
      <c r="C135" s="210"/>
      <c r="D135" s="11"/>
    </row>
    <row r="136" spans="2:4" s="6" customFormat="1">
      <c r="B136" s="11"/>
      <c r="C136" s="210"/>
      <c r="D136" s="11"/>
    </row>
    <row r="137" spans="2:4" s="6" customFormat="1">
      <c r="B137" s="11"/>
      <c r="C137" s="210"/>
      <c r="D137" s="11"/>
    </row>
    <row r="138" spans="2:4" s="6" customFormat="1">
      <c r="B138" s="11"/>
      <c r="C138" s="210"/>
      <c r="D138" s="11"/>
    </row>
    <row r="139" spans="2:4" s="6" customFormat="1">
      <c r="B139" s="11"/>
      <c r="C139" s="210"/>
      <c r="D139" s="11"/>
    </row>
    <row r="140" spans="2:4" s="6" customFormat="1">
      <c r="B140" s="11"/>
      <c r="C140" s="210"/>
      <c r="D140" s="11"/>
    </row>
    <row r="141" spans="2:4" s="6" customFormat="1">
      <c r="B141" s="11"/>
      <c r="C141" s="210"/>
      <c r="D141" s="11"/>
    </row>
    <row r="142" spans="2:4" s="6" customFormat="1">
      <c r="B142" s="11"/>
      <c r="C142" s="210"/>
      <c r="D142" s="11"/>
    </row>
    <row r="143" spans="2:4" s="6" customFormat="1">
      <c r="B143" s="11"/>
      <c r="C143" s="210"/>
      <c r="D143" s="11"/>
    </row>
    <row r="144" spans="2:4" s="6" customFormat="1">
      <c r="B144" s="11"/>
      <c r="C144" s="210"/>
      <c r="D144" s="11"/>
    </row>
    <row r="145" spans="2:4" s="6" customFormat="1">
      <c r="B145" s="11"/>
      <c r="C145" s="210"/>
      <c r="D145" s="11"/>
    </row>
    <row r="146" spans="2:4" s="6" customFormat="1">
      <c r="B146" s="11"/>
      <c r="C146" s="210"/>
      <c r="D146" s="11"/>
    </row>
    <row r="147" spans="2:4" s="6" customFormat="1">
      <c r="B147" s="11"/>
      <c r="C147" s="210"/>
      <c r="D147" s="11"/>
    </row>
    <row r="148" spans="2:4" s="6" customFormat="1">
      <c r="B148" s="11"/>
      <c r="C148" s="210"/>
      <c r="D148" s="11"/>
    </row>
    <row r="149" spans="2:4" s="6" customFormat="1">
      <c r="B149" s="11"/>
      <c r="C149" s="210"/>
      <c r="D149" s="11"/>
    </row>
    <row r="150" spans="2:4" s="6" customFormat="1">
      <c r="B150" s="11"/>
      <c r="C150" s="210"/>
      <c r="D150" s="11"/>
    </row>
    <row r="151" spans="2:4" s="6" customFormat="1">
      <c r="B151" s="11"/>
      <c r="C151" s="210"/>
      <c r="D151" s="11"/>
    </row>
    <row r="152" spans="2:4" s="6" customFormat="1">
      <c r="B152" s="11"/>
      <c r="C152" s="210"/>
      <c r="D152" s="11"/>
    </row>
    <row r="153" spans="2:4" s="6" customFormat="1">
      <c r="B153" s="11"/>
      <c r="C153" s="210"/>
      <c r="D153" s="11"/>
    </row>
    <row r="154" spans="2:4" s="6" customFormat="1">
      <c r="B154" s="11"/>
      <c r="C154" s="210"/>
      <c r="D154" s="11"/>
    </row>
    <row r="155" spans="2:4" s="6" customFormat="1">
      <c r="B155" s="11"/>
      <c r="C155" s="210"/>
      <c r="D155" s="11"/>
    </row>
    <row r="156" spans="2:4" s="6" customFormat="1">
      <c r="B156" s="11"/>
      <c r="C156" s="210"/>
      <c r="D156" s="11"/>
    </row>
    <row r="157" spans="2:4" s="6" customFormat="1">
      <c r="B157" s="11"/>
      <c r="C157" s="210"/>
      <c r="D157" s="11"/>
    </row>
    <row r="158" spans="2:4" s="6" customFormat="1">
      <c r="B158" s="11"/>
      <c r="C158" s="210"/>
      <c r="D158" s="11"/>
    </row>
    <row r="159" spans="2:4" s="6" customFormat="1">
      <c r="B159" s="11"/>
      <c r="C159" s="210"/>
      <c r="D159" s="11"/>
    </row>
    <row r="160" spans="2:4" s="6" customFormat="1">
      <c r="B160" s="11"/>
      <c r="C160" s="210"/>
      <c r="D160" s="11"/>
    </row>
    <row r="161" spans="2:4" s="6" customFormat="1">
      <c r="B161" s="11"/>
      <c r="C161" s="210"/>
      <c r="D161" s="11"/>
    </row>
    <row r="162" spans="2:4" s="6" customFormat="1">
      <c r="B162" s="11"/>
      <c r="C162" s="210"/>
      <c r="D162" s="11"/>
    </row>
    <row r="163" spans="2:4" s="6" customFormat="1">
      <c r="B163" s="11"/>
      <c r="C163" s="210"/>
      <c r="D163" s="11"/>
    </row>
    <row r="164" spans="2:4" s="6" customFormat="1">
      <c r="B164" s="11"/>
      <c r="C164" s="210"/>
      <c r="D164" s="11"/>
    </row>
    <row r="165" spans="2:4" s="6" customFormat="1">
      <c r="B165" s="11"/>
      <c r="C165" s="210"/>
      <c r="D165" s="11"/>
    </row>
    <row r="166" spans="2:4" s="6" customFormat="1">
      <c r="B166" s="11"/>
      <c r="C166" s="210"/>
      <c r="D166" s="11"/>
    </row>
    <row r="167" spans="2:4" s="6" customFormat="1">
      <c r="B167" s="11"/>
      <c r="C167" s="210"/>
      <c r="D167" s="11"/>
    </row>
    <row r="168" spans="2:4" s="6" customFormat="1">
      <c r="B168" s="11"/>
      <c r="C168" s="210"/>
      <c r="D168" s="11"/>
    </row>
    <row r="169" spans="2:4" s="6" customFormat="1">
      <c r="B169" s="11"/>
      <c r="C169" s="210"/>
      <c r="D169" s="11"/>
    </row>
    <row r="170" spans="2:4" s="6" customFormat="1">
      <c r="B170" s="11"/>
      <c r="C170" s="210"/>
      <c r="D170" s="11"/>
    </row>
    <row r="171" spans="2:4" s="6" customFormat="1">
      <c r="B171" s="11"/>
      <c r="C171" s="210"/>
      <c r="D171" s="11"/>
    </row>
    <row r="172" spans="2:4" s="6" customFormat="1">
      <c r="B172" s="11"/>
      <c r="C172" s="210"/>
      <c r="D172" s="11"/>
    </row>
    <row r="173" spans="2:4" s="6" customFormat="1">
      <c r="B173" s="11"/>
      <c r="C173" s="210"/>
      <c r="D173" s="11"/>
    </row>
    <row r="174" spans="2:4" s="6" customFormat="1">
      <c r="B174" s="11"/>
      <c r="C174" s="210"/>
      <c r="D174" s="11"/>
    </row>
    <row r="175" spans="2:4" s="6" customFormat="1">
      <c r="B175" s="11"/>
      <c r="C175" s="210"/>
      <c r="D175" s="11"/>
    </row>
    <row r="176" spans="2:4" s="6" customFormat="1">
      <c r="B176" s="11"/>
      <c r="C176" s="210"/>
      <c r="D176" s="11"/>
    </row>
    <row r="177" spans="2:4" s="6" customFormat="1">
      <c r="B177" s="11"/>
      <c r="C177" s="210"/>
      <c r="D177" s="11"/>
    </row>
    <row r="178" spans="2:4" s="6" customFormat="1">
      <c r="B178" s="11"/>
      <c r="C178" s="210"/>
      <c r="D178" s="11"/>
    </row>
    <row r="179" spans="2:4" s="6" customFormat="1">
      <c r="B179" s="11"/>
      <c r="C179" s="210"/>
      <c r="D179" s="11"/>
    </row>
    <row r="180" spans="2:4" s="6" customFormat="1">
      <c r="B180" s="11"/>
      <c r="C180" s="210"/>
      <c r="D180" s="11"/>
    </row>
    <row r="181" spans="2:4" s="6" customFormat="1">
      <c r="B181" s="11"/>
      <c r="C181" s="210"/>
      <c r="D181" s="11"/>
    </row>
    <row r="182" spans="2:4" s="6" customFormat="1">
      <c r="B182" s="11"/>
      <c r="C182" s="210"/>
      <c r="D182" s="11"/>
    </row>
    <row r="183" spans="2:4" s="6" customFormat="1">
      <c r="B183" s="11"/>
      <c r="C183" s="210"/>
      <c r="D183" s="11"/>
    </row>
    <row r="184" spans="2:4" s="6" customFormat="1">
      <c r="B184" s="11"/>
      <c r="C184" s="210"/>
      <c r="D184" s="11"/>
    </row>
    <row r="185" spans="2:4" s="6" customFormat="1">
      <c r="B185" s="11"/>
      <c r="C185" s="210"/>
      <c r="D185" s="11"/>
    </row>
    <row r="186" spans="2:4" s="6" customFormat="1">
      <c r="B186" s="11"/>
      <c r="C186" s="210"/>
      <c r="D186" s="11"/>
    </row>
    <row r="187" spans="2:4" s="6" customFormat="1">
      <c r="B187" s="11"/>
      <c r="C187" s="210"/>
      <c r="D187" s="11"/>
    </row>
    <row r="188" spans="2:4" s="6" customFormat="1">
      <c r="B188" s="11"/>
      <c r="C188" s="210"/>
      <c r="D188" s="11"/>
    </row>
    <row r="189" spans="2:4" s="6" customFormat="1">
      <c r="B189" s="11"/>
      <c r="C189" s="210"/>
      <c r="D189" s="11"/>
    </row>
    <row r="190" spans="2:4" s="6" customFormat="1">
      <c r="B190" s="11"/>
      <c r="C190" s="210"/>
      <c r="D190" s="11"/>
    </row>
    <row r="191" spans="2:4" s="6" customFormat="1">
      <c r="B191" s="11"/>
      <c r="C191" s="210"/>
      <c r="D191" s="11"/>
    </row>
    <row r="192" spans="2:4" s="6" customFormat="1">
      <c r="B192" s="11"/>
      <c r="C192" s="210"/>
      <c r="D192" s="11"/>
    </row>
    <row r="193" spans="2:4" s="6" customFormat="1">
      <c r="B193" s="11"/>
      <c r="C193" s="210"/>
      <c r="D193" s="11"/>
    </row>
    <row r="194" spans="2:4" s="6" customFormat="1">
      <c r="B194" s="11"/>
      <c r="C194" s="210"/>
      <c r="D194" s="11"/>
    </row>
    <row r="195" spans="2:4" s="6" customFormat="1">
      <c r="B195" s="11"/>
      <c r="C195" s="210"/>
      <c r="D195" s="11"/>
    </row>
    <row r="196" spans="2:4" s="6" customFormat="1">
      <c r="B196" s="11"/>
      <c r="C196" s="210"/>
      <c r="D196" s="11"/>
    </row>
    <row r="197" spans="2:4" s="6" customFormat="1">
      <c r="B197" s="11"/>
      <c r="C197" s="210"/>
      <c r="D197" s="11"/>
    </row>
    <row r="198" spans="2:4" s="6" customFormat="1">
      <c r="B198" s="11"/>
      <c r="C198" s="210"/>
      <c r="D198" s="11"/>
    </row>
    <row r="199" spans="2:4" s="6" customFormat="1">
      <c r="B199" s="11"/>
      <c r="C199" s="210"/>
      <c r="D199" s="11"/>
    </row>
    <row r="200" spans="2:4" s="6" customFormat="1">
      <c r="B200" s="11"/>
      <c r="C200" s="210"/>
      <c r="D200" s="11"/>
    </row>
    <row r="201" spans="2:4" s="6" customFormat="1">
      <c r="B201" s="11"/>
      <c r="C201" s="210"/>
      <c r="D201" s="11"/>
    </row>
    <row r="202" spans="2:4" s="6" customFormat="1">
      <c r="B202" s="11"/>
      <c r="C202" s="210"/>
      <c r="D202" s="11"/>
    </row>
    <row r="203" spans="2:4" s="6" customFormat="1">
      <c r="B203" s="11"/>
      <c r="C203" s="210"/>
      <c r="D203" s="11"/>
    </row>
    <row r="204" spans="2:4" s="6" customFormat="1">
      <c r="B204" s="11"/>
      <c r="C204" s="210"/>
      <c r="D204" s="11"/>
    </row>
    <row r="205" spans="2:4" s="6" customFormat="1">
      <c r="B205" s="11"/>
      <c r="C205" s="210"/>
      <c r="D205" s="11"/>
    </row>
    <row r="206" spans="2:4" s="6" customFormat="1">
      <c r="B206" s="11"/>
      <c r="C206" s="210"/>
      <c r="D206" s="11"/>
    </row>
    <row r="207" spans="2:4" s="6" customFormat="1">
      <c r="B207" s="11"/>
      <c r="C207" s="210"/>
      <c r="D207" s="11"/>
    </row>
    <row r="208" spans="2:4" s="6" customFormat="1">
      <c r="B208" s="11"/>
      <c r="C208" s="210"/>
      <c r="D208" s="11"/>
    </row>
    <row r="209" spans="2:4" s="6" customFormat="1">
      <c r="B209" s="11"/>
      <c r="C209" s="210"/>
      <c r="D209" s="11"/>
    </row>
    <row r="210" spans="2:4" s="6" customFormat="1">
      <c r="B210" s="11"/>
      <c r="C210" s="210"/>
      <c r="D210" s="11"/>
    </row>
    <row r="211" spans="2:4" s="6" customFormat="1">
      <c r="B211" s="11"/>
      <c r="C211" s="210"/>
      <c r="D211" s="11"/>
    </row>
    <row r="212" spans="2:4" s="6" customFormat="1">
      <c r="B212" s="11"/>
      <c r="C212" s="210"/>
      <c r="D212" s="11"/>
    </row>
    <row r="213" spans="2:4" s="6" customFormat="1">
      <c r="B213" s="11"/>
      <c r="C213" s="210"/>
      <c r="D213" s="11"/>
    </row>
    <row r="214" spans="2:4" s="6" customFormat="1">
      <c r="B214" s="11"/>
      <c r="C214" s="210"/>
      <c r="D214" s="11"/>
    </row>
    <row r="215" spans="2:4" s="6" customFormat="1">
      <c r="B215" s="11"/>
      <c r="C215" s="210"/>
      <c r="D215" s="11"/>
    </row>
    <row r="216" spans="2:4" s="6" customFormat="1">
      <c r="B216" s="11"/>
      <c r="C216" s="210"/>
      <c r="D216" s="11"/>
    </row>
    <row r="217" spans="2:4" s="6" customFormat="1">
      <c r="B217" s="11"/>
      <c r="C217" s="210"/>
      <c r="D217" s="11"/>
    </row>
    <row r="218" spans="2:4" s="6" customFormat="1">
      <c r="B218" s="11"/>
      <c r="C218" s="210"/>
      <c r="D218" s="11"/>
    </row>
    <row r="219" spans="2:4" s="6" customFormat="1">
      <c r="B219" s="11"/>
      <c r="C219" s="210"/>
      <c r="D219" s="11"/>
    </row>
    <row r="220" spans="2:4" s="6" customFormat="1">
      <c r="B220" s="11"/>
      <c r="C220" s="210"/>
      <c r="D220" s="11"/>
    </row>
    <row r="221" spans="2:4" s="6" customFormat="1">
      <c r="B221" s="11"/>
      <c r="C221" s="210"/>
      <c r="D221" s="11"/>
    </row>
    <row r="222" spans="2:4" s="6" customFormat="1">
      <c r="B222" s="11"/>
      <c r="C222" s="210"/>
      <c r="D222" s="11"/>
    </row>
    <row r="223" spans="2:4" s="6" customFormat="1">
      <c r="B223" s="11"/>
      <c r="C223" s="210"/>
      <c r="D223" s="11"/>
    </row>
    <row r="224" spans="2:4" s="6" customFormat="1">
      <c r="B224" s="11"/>
      <c r="C224" s="210"/>
      <c r="D224" s="11"/>
    </row>
    <row r="225" spans="2:4" s="6" customFormat="1">
      <c r="B225" s="11"/>
      <c r="C225" s="210"/>
      <c r="D225" s="11"/>
    </row>
    <row r="226" spans="2:4" s="6" customFormat="1">
      <c r="B226" s="11"/>
      <c r="C226" s="210"/>
      <c r="D226" s="11"/>
    </row>
    <row r="227" spans="2:4" s="6" customFormat="1">
      <c r="B227" s="11"/>
      <c r="C227" s="210"/>
      <c r="D227" s="11"/>
    </row>
    <row r="228" spans="2:4" s="6" customFormat="1">
      <c r="B228" s="11"/>
      <c r="C228" s="210"/>
      <c r="D228" s="11"/>
    </row>
  </sheetData>
  <sheetProtection algorithmName="SHA-512" hashValue="ijQXpjRYYkMP/7gLN4bAbKzeDs1gv4zkBDGtlkiGbwz6DeVL+LTsQTCYvXlief7q4zY4obiNnZJMymXvS9tJbQ==" saltValue="hjeFFL2zsD6k3sjSAztbxw==" spinCount="100000" sheet="1" objects="1" scenarios="1"/>
  <mergeCells count="1">
    <mergeCell ref="C1:D1"/>
  </mergeCell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D222"/>
  <sheetViews>
    <sheetView workbookViewId="0">
      <selection activeCell="B3" sqref="B3"/>
    </sheetView>
  </sheetViews>
  <sheetFormatPr defaultColWidth="9.140625" defaultRowHeight="12.75"/>
  <cols>
    <col min="1" max="1" width="7.7109375" style="1" customWidth="1"/>
    <col min="2" max="2" width="21.7109375" style="12" customWidth="1"/>
    <col min="3" max="3" width="21.7109375" style="200" customWidth="1"/>
    <col min="4" max="4" width="27.7109375" style="12" customWidth="1"/>
    <col min="5" max="16384" width="9.140625" style="1"/>
  </cols>
  <sheetData>
    <row r="1" spans="1:4" ht="36.6" customHeight="1">
      <c r="A1" s="17"/>
      <c r="B1" s="17"/>
      <c r="C1" s="404" t="s">
        <v>238</v>
      </c>
      <c r="D1" s="404"/>
    </row>
    <row r="2" spans="1:4" ht="14.25">
      <c r="B2" s="7" t="s">
        <v>13</v>
      </c>
      <c r="C2" s="197">
        <f>C9-C10</f>
        <v>11066.25</v>
      </c>
      <c r="D2" s="62"/>
    </row>
    <row r="3" spans="1:4">
      <c r="B3" s="8"/>
      <c r="C3" s="203"/>
      <c r="D3" s="11"/>
    </row>
    <row r="4" spans="1:4" s="22" customFormat="1" ht="32.25" customHeight="1">
      <c r="B4" s="23" t="s">
        <v>9</v>
      </c>
      <c r="C4" s="51" t="s">
        <v>10</v>
      </c>
      <c r="D4" s="23" t="s">
        <v>11</v>
      </c>
    </row>
    <row r="5" spans="1:4">
      <c r="B5" s="111">
        <v>42653.4920949074</v>
      </c>
      <c r="C5" s="211">
        <v>10000</v>
      </c>
      <c r="D5" s="113" t="s">
        <v>3679</v>
      </c>
    </row>
    <row r="6" spans="1:4">
      <c r="B6" s="339">
        <v>42657.667453703703</v>
      </c>
      <c r="C6" s="340">
        <v>300</v>
      </c>
      <c r="D6" s="341" t="s">
        <v>3678</v>
      </c>
    </row>
    <row r="7" spans="1:4">
      <c r="B7" s="339">
        <v>42667.800590277802</v>
      </c>
      <c r="C7" s="340">
        <v>1000</v>
      </c>
      <c r="D7" s="341" t="s">
        <v>3677</v>
      </c>
    </row>
    <row r="8" spans="1:4">
      <c r="B8" s="339">
        <v>42670.036307870403</v>
      </c>
      <c r="C8" s="340">
        <v>50</v>
      </c>
      <c r="D8" s="341" t="s">
        <v>3676</v>
      </c>
    </row>
    <row r="9" spans="1:4">
      <c r="B9" s="9" t="s">
        <v>8</v>
      </c>
      <c r="C9" s="208">
        <f>SUM(C5:C8)</f>
        <v>11350</v>
      </c>
      <c r="D9" s="31"/>
    </row>
    <row r="10" spans="1:4" s="28" customFormat="1">
      <c r="B10" s="114" t="s">
        <v>19</v>
      </c>
      <c r="C10" s="212">
        <f>C9*0.025</f>
        <v>283.75</v>
      </c>
      <c r="D10" s="115"/>
    </row>
    <row r="11" spans="1:4" s="6" customFormat="1">
      <c r="B11" s="11"/>
      <c r="C11" s="210"/>
      <c r="D11" s="11"/>
    </row>
    <row r="12" spans="1:4" s="6" customFormat="1">
      <c r="B12" s="11"/>
      <c r="C12" s="210"/>
      <c r="D12" s="11"/>
    </row>
    <row r="13" spans="1:4" s="6" customFormat="1">
      <c r="B13" s="11"/>
      <c r="C13" s="210"/>
      <c r="D13" s="11"/>
    </row>
    <row r="14" spans="1:4" s="6" customFormat="1">
      <c r="B14" s="11"/>
      <c r="C14" s="210"/>
      <c r="D14" s="11"/>
    </row>
    <row r="15" spans="1:4" s="6" customFormat="1">
      <c r="B15" s="11"/>
      <c r="C15" s="210"/>
      <c r="D15" s="11"/>
    </row>
    <row r="16" spans="1:4" s="6" customFormat="1">
      <c r="B16" s="11"/>
      <c r="C16" s="210"/>
      <c r="D16" s="11"/>
    </row>
    <row r="17" spans="2:4" s="6" customFormat="1">
      <c r="B17" s="11"/>
      <c r="C17" s="210"/>
      <c r="D17" s="11"/>
    </row>
    <row r="18" spans="2:4" s="6" customFormat="1">
      <c r="B18" s="11"/>
      <c r="C18" s="210"/>
      <c r="D18" s="11"/>
    </row>
    <row r="19" spans="2:4" s="6" customFormat="1">
      <c r="B19" s="11"/>
      <c r="C19" s="210"/>
      <c r="D19" s="11"/>
    </row>
    <row r="20" spans="2:4" s="6" customFormat="1">
      <c r="B20" s="11"/>
      <c r="C20" s="210"/>
      <c r="D20" s="11"/>
    </row>
    <row r="21" spans="2:4" s="6" customFormat="1">
      <c r="B21" s="11"/>
      <c r="C21" s="210"/>
      <c r="D21" s="11"/>
    </row>
    <row r="22" spans="2:4" s="6" customFormat="1">
      <c r="B22" s="11"/>
      <c r="C22" s="210"/>
      <c r="D22" s="11"/>
    </row>
    <row r="23" spans="2:4" s="6" customFormat="1">
      <c r="B23" s="11"/>
      <c r="C23" s="210"/>
      <c r="D23" s="11"/>
    </row>
    <row r="24" spans="2:4" s="6" customFormat="1">
      <c r="B24" s="11"/>
      <c r="C24" s="210"/>
      <c r="D24" s="11"/>
    </row>
    <row r="25" spans="2:4" s="6" customFormat="1">
      <c r="B25" s="11"/>
      <c r="C25" s="210"/>
      <c r="D25" s="11"/>
    </row>
    <row r="26" spans="2:4" s="6" customFormat="1">
      <c r="B26" s="11"/>
      <c r="C26" s="210"/>
      <c r="D26" s="11"/>
    </row>
    <row r="27" spans="2:4" s="6" customFormat="1">
      <c r="B27" s="11"/>
      <c r="C27" s="210"/>
      <c r="D27" s="11"/>
    </row>
    <row r="28" spans="2:4" s="6" customFormat="1">
      <c r="B28" s="11"/>
      <c r="C28" s="210"/>
      <c r="D28" s="11"/>
    </row>
    <row r="29" spans="2:4" s="6" customFormat="1">
      <c r="B29" s="11"/>
      <c r="C29" s="210"/>
      <c r="D29" s="11"/>
    </row>
    <row r="30" spans="2:4" s="6" customFormat="1">
      <c r="B30" s="11"/>
      <c r="C30" s="210"/>
      <c r="D30" s="11"/>
    </row>
    <row r="31" spans="2:4" s="6" customFormat="1">
      <c r="B31" s="11"/>
      <c r="C31" s="210"/>
      <c r="D31" s="11"/>
    </row>
    <row r="32" spans="2:4" s="6" customFormat="1">
      <c r="B32" s="11"/>
      <c r="C32" s="210"/>
      <c r="D32" s="11"/>
    </row>
    <row r="33" spans="2:4" s="6" customFormat="1">
      <c r="B33" s="11"/>
      <c r="C33" s="210"/>
      <c r="D33" s="11"/>
    </row>
    <row r="34" spans="2:4" s="6" customFormat="1">
      <c r="B34" s="11"/>
      <c r="C34" s="210"/>
      <c r="D34" s="11"/>
    </row>
    <row r="35" spans="2:4" s="6" customFormat="1">
      <c r="B35" s="11"/>
      <c r="C35" s="210"/>
      <c r="D35" s="11"/>
    </row>
    <row r="36" spans="2:4" s="6" customFormat="1">
      <c r="B36" s="11"/>
      <c r="C36" s="210"/>
      <c r="D36" s="11"/>
    </row>
    <row r="37" spans="2:4" s="6" customFormat="1">
      <c r="B37" s="11"/>
      <c r="C37" s="210"/>
      <c r="D37" s="11"/>
    </row>
    <row r="38" spans="2:4" s="6" customFormat="1">
      <c r="B38" s="11"/>
      <c r="C38" s="210"/>
      <c r="D38" s="11"/>
    </row>
    <row r="39" spans="2:4" s="6" customFormat="1">
      <c r="B39" s="11"/>
      <c r="C39" s="210"/>
      <c r="D39" s="11"/>
    </row>
    <row r="40" spans="2:4" s="6" customFormat="1">
      <c r="B40" s="11"/>
      <c r="C40" s="210"/>
      <c r="D40" s="11"/>
    </row>
    <row r="41" spans="2:4" s="6" customFormat="1">
      <c r="B41" s="11"/>
      <c r="C41" s="210"/>
      <c r="D41" s="11"/>
    </row>
    <row r="42" spans="2:4" s="6" customFormat="1">
      <c r="B42" s="11"/>
      <c r="C42" s="210"/>
      <c r="D42" s="11"/>
    </row>
    <row r="43" spans="2:4" s="6" customFormat="1">
      <c r="B43" s="11"/>
      <c r="C43" s="210"/>
      <c r="D43" s="11"/>
    </row>
    <row r="44" spans="2:4" s="6" customFormat="1">
      <c r="B44" s="11"/>
      <c r="C44" s="210"/>
      <c r="D44" s="11"/>
    </row>
    <row r="45" spans="2:4" s="6" customFormat="1">
      <c r="B45" s="11"/>
      <c r="C45" s="210"/>
      <c r="D45" s="11"/>
    </row>
    <row r="46" spans="2:4" s="6" customFormat="1">
      <c r="B46" s="11"/>
      <c r="C46" s="210"/>
      <c r="D46" s="11"/>
    </row>
    <row r="47" spans="2:4" s="6" customFormat="1">
      <c r="B47" s="11"/>
      <c r="C47" s="210"/>
      <c r="D47" s="11"/>
    </row>
    <row r="48" spans="2:4" s="6" customFormat="1">
      <c r="B48" s="11"/>
      <c r="C48" s="210"/>
      <c r="D48" s="11"/>
    </row>
    <row r="49" spans="2:4" s="6" customFormat="1">
      <c r="B49" s="11"/>
      <c r="C49" s="210"/>
      <c r="D49" s="11"/>
    </row>
    <row r="50" spans="2:4" s="6" customFormat="1">
      <c r="B50" s="11"/>
      <c r="C50" s="210"/>
      <c r="D50" s="11"/>
    </row>
    <row r="51" spans="2:4" s="6" customFormat="1">
      <c r="B51" s="11"/>
      <c r="C51" s="210"/>
      <c r="D51" s="11"/>
    </row>
    <row r="52" spans="2:4" s="6" customFormat="1">
      <c r="B52" s="11"/>
      <c r="C52" s="210"/>
      <c r="D52" s="11"/>
    </row>
    <row r="53" spans="2:4" s="6" customFormat="1">
      <c r="B53" s="11"/>
      <c r="C53" s="210"/>
      <c r="D53" s="11"/>
    </row>
    <row r="54" spans="2:4" s="6" customFormat="1">
      <c r="B54" s="11"/>
      <c r="C54" s="210"/>
      <c r="D54" s="11"/>
    </row>
    <row r="55" spans="2:4" s="6" customFormat="1">
      <c r="B55" s="11"/>
      <c r="C55" s="210"/>
      <c r="D55" s="11"/>
    </row>
    <row r="56" spans="2:4" s="6" customFormat="1">
      <c r="B56" s="11"/>
      <c r="C56" s="210"/>
      <c r="D56" s="11"/>
    </row>
    <row r="57" spans="2:4" s="6" customFormat="1">
      <c r="B57" s="11"/>
      <c r="C57" s="210"/>
      <c r="D57" s="11"/>
    </row>
    <row r="58" spans="2:4" s="6" customFormat="1">
      <c r="B58" s="11"/>
      <c r="C58" s="210"/>
      <c r="D58" s="11"/>
    </row>
    <row r="59" spans="2:4" s="6" customFormat="1">
      <c r="B59" s="11"/>
      <c r="C59" s="210"/>
      <c r="D59" s="11"/>
    </row>
    <row r="60" spans="2:4" s="6" customFormat="1">
      <c r="B60" s="11"/>
      <c r="C60" s="210"/>
      <c r="D60" s="11"/>
    </row>
    <row r="61" spans="2:4" s="6" customFormat="1">
      <c r="B61" s="11"/>
      <c r="C61" s="210"/>
      <c r="D61" s="11"/>
    </row>
    <row r="62" spans="2:4" s="6" customFormat="1">
      <c r="B62" s="11"/>
      <c r="C62" s="210"/>
      <c r="D62" s="11"/>
    </row>
    <row r="63" spans="2:4" s="6" customFormat="1">
      <c r="B63" s="11"/>
      <c r="C63" s="210"/>
      <c r="D63" s="11"/>
    </row>
    <row r="64" spans="2:4" s="6" customFormat="1">
      <c r="B64" s="11"/>
      <c r="C64" s="210"/>
      <c r="D64" s="11"/>
    </row>
    <row r="65" spans="2:4" s="6" customFormat="1">
      <c r="B65" s="11"/>
      <c r="C65" s="210"/>
      <c r="D65" s="11"/>
    </row>
    <row r="66" spans="2:4" s="6" customFormat="1">
      <c r="B66" s="11"/>
      <c r="C66" s="210"/>
      <c r="D66" s="11"/>
    </row>
    <row r="67" spans="2:4" s="6" customFormat="1">
      <c r="B67" s="11"/>
      <c r="C67" s="210"/>
      <c r="D67" s="11"/>
    </row>
    <row r="68" spans="2:4" s="6" customFormat="1">
      <c r="B68" s="11"/>
      <c r="C68" s="210"/>
      <c r="D68" s="11"/>
    </row>
    <row r="69" spans="2:4" s="6" customFormat="1">
      <c r="B69" s="11"/>
      <c r="C69" s="210"/>
      <c r="D69" s="11"/>
    </row>
    <row r="70" spans="2:4" s="6" customFormat="1">
      <c r="B70" s="11"/>
      <c r="C70" s="210"/>
      <c r="D70" s="11"/>
    </row>
    <row r="71" spans="2:4" s="6" customFormat="1">
      <c r="B71" s="11"/>
      <c r="C71" s="210"/>
      <c r="D71" s="11"/>
    </row>
    <row r="72" spans="2:4" s="6" customFormat="1">
      <c r="B72" s="11"/>
      <c r="C72" s="210"/>
      <c r="D72" s="11"/>
    </row>
    <row r="73" spans="2:4" s="6" customFormat="1">
      <c r="B73" s="11"/>
      <c r="C73" s="210"/>
      <c r="D73" s="11"/>
    </row>
    <row r="74" spans="2:4" s="6" customFormat="1">
      <c r="B74" s="11"/>
      <c r="C74" s="210"/>
      <c r="D74" s="11"/>
    </row>
    <row r="75" spans="2:4" s="6" customFormat="1">
      <c r="B75" s="11"/>
      <c r="C75" s="210"/>
      <c r="D75" s="11"/>
    </row>
    <row r="76" spans="2:4" s="6" customFormat="1">
      <c r="B76" s="11"/>
      <c r="C76" s="210"/>
      <c r="D76" s="11"/>
    </row>
    <row r="77" spans="2:4" s="6" customFormat="1">
      <c r="B77" s="11"/>
      <c r="C77" s="210"/>
      <c r="D77" s="11"/>
    </row>
    <row r="78" spans="2:4" s="6" customFormat="1">
      <c r="B78" s="11"/>
      <c r="C78" s="210"/>
      <c r="D78" s="11"/>
    </row>
    <row r="79" spans="2:4" s="6" customFormat="1">
      <c r="B79" s="11"/>
      <c r="C79" s="210"/>
      <c r="D79" s="11"/>
    </row>
    <row r="80" spans="2:4" s="6" customFormat="1">
      <c r="B80" s="11"/>
      <c r="C80" s="210"/>
      <c r="D80" s="11"/>
    </row>
    <row r="81" spans="2:4" s="6" customFormat="1">
      <c r="B81" s="11"/>
      <c r="C81" s="210"/>
      <c r="D81" s="11"/>
    </row>
    <row r="82" spans="2:4" s="6" customFormat="1">
      <c r="B82" s="11"/>
      <c r="C82" s="210"/>
      <c r="D82" s="11"/>
    </row>
    <row r="83" spans="2:4" s="6" customFormat="1">
      <c r="B83" s="11"/>
      <c r="C83" s="210"/>
      <c r="D83" s="11"/>
    </row>
    <row r="84" spans="2:4" s="6" customFormat="1">
      <c r="B84" s="11"/>
      <c r="C84" s="210"/>
      <c r="D84" s="11"/>
    </row>
    <row r="85" spans="2:4" s="6" customFormat="1">
      <c r="B85" s="11"/>
      <c r="C85" s="210"/>
      <c r="D85" s="11"/>
    </row>
    <row r="86" spans="2:4" s="6" customFormat="1">
      <c r="B86" s="11"/>
      <c r="C86" s="210"/>
      <c r="D86" s="11"/>
    </row>
    <row r="87" spans="2:4" s="6" customFormat="1">
      <c r="B87" s="11"/>
      <c r="C87" s="210"/>
      <c r="D87" s="11"/>
    </row>
    <row r="88" spans="2:4" s="6" customFormat="1">
      <c r="B88" s="11"/>
      <c r="C88" s="210"/>
      <c r="D88" s="11"/>
    </row>
    <row r="89" spans="2:4" s="6" customFormat="1">
      <c r="B89" s="11"/>
      <c r="C89" s="210"/>
      <c r="D89" s="11"/>
    </row>
    <row r="90" spans="2:4" s="6" customFormat="1">
      <c r="B90" s="11"/>
      <c r="C90" s="210"/>
      <c r="D90" s="11"/>
    </row>
    <row r="91" spans="2:4" s="6" customFormat="1">
      <c r="B91" s="11"/>
      <c r="C91" s="210"/>
      <c r="D91" s="11"/>
    </row>
    <row r="92" spans="2:4" s="6" customFormat="1">
      <c r="B92" s="11"/>
      <c r="C92" s="210"/>
      <c r="D92" s="11"/>
    </row>
    <row r="93" spans="2:4" s="6" customFormat="1">
      <c r="B93" s="11"/>
      <c r="C93" s="210"/>
      <c r="D93" s="11"/>
    </row>
    <row r="94" spans="2:4" s="6" customFormat="1">
      <c r="B94" s="11"/>
      <c r="C94" s="210"/>
      <c r="D94" s="11"/>
    </row>
    <row r="95" spans="2:4" s="6" customFormat="1">
      <c r="B95" s="11"/>
      <c r="C95" s="210"/>
      <c r="D95" s="11"/>
    </row>
    <row r="96" spans="2:4" s="6" customFormat="1">
      <c r="B96" s="11"/>
      <c r="C96" s="210"/>
      <c r="D96" s="11"/>
    </row>
    <row r="97" spans="2:4" s="6" customFormat="1">
      <c r="B97" s="11"/>
      <c r="C97" s="210"/>
      <c r="D97" s="11"/>
    </row>
    <row r="98" spans="2:4" s="6" customFormat="1">
      <c r="B98" s="11"/>
      <c r="C98" s="210"/>
      <c r="D98" s="11"/>
    </row>
    <row r="99" spans="2:4" s="6" customFormat="1">
      <c r="B99" s="11"/>
      <c r="C99" s="210"/>
      <c r="D99" s="11"/>
    </row>
    <row r="100" spans="2:4" s="6" customFormat="1">
      <c r="B100" s="11"/>
      <c r="C100" s="210"/>
      <c r="D100" s="11"/>
    </row>
    <row r="101" spans="2:4" s="6" customFormat="1">
      <c r="B101" s="11"/>
      <c r="C101" s="210"/>
      <c r="D101" s="11"/>
    </row>
    <row r="102" spans="2:4" s="6" customFormat="1">
      <c r="B102" s="11"/>
      <c r="C102" s="210"/>
      <c r="D102" s="11"/>
    </row>
    <row r="103" spans="2:4" s="6" customFormat="1">
      <c r="B103" s="11"/>
      <c r="C103" s="210"/>
      <c r="D103" s="11"/>
    </row>
    <row r="104" spans="2:4" s="6" customFormat="1">
      <c r="B104" s="11"/>
      <c r="C104" s="210"/>
      <c r="D104" s="11"/>
    </row>
    <row r="105" spans="2:4" s="6" customFormat="1">
      <c r="B105" s="11"/>
      <c r="C105" s="210"/>
      <c r="D105" s="11"/>
    </row>
    <row r="106" spans="2:4" s="6" customFormat="1">
      <c r="B106" s="11"/>
      <c r="C106" s="210"/>
      <c r="D106" s="11"/>
    </row>
    <row r="107" spans="2:4" s="6" customFormat="1">
      <c r="B107" s="11"/>
      <c r="C107" s="210"/>
      <c r="D107" s="11"/>
    </row>
    <row r="108" spans="2:4" s="6" customFormat="1">
      <c r="B108" s="11"/>
      <c r="C108" s="210"/>
      <c r="D108" s="11"/>
    </row>
    <row r="109" spans="2:4" s="6" customFormat="1">
      <c r="B109" s="11"/>
      <c r="C109" s="210"/>
      <c r="D109" s="11"/>
    </row>
    <row r="110" spans="2:4" s="6" customFormat="1">
      <c r="B110" s="11"/>
      <c r="C110" s="210"/>
      <c r="D110" s="11"/>
    </row>
    <row r="111" spans="2:4" s="6" customFormat="1">
      <c r="B111" s="11"/>
      <c r="C111" s="210"/>
      <c r="D111" s="11"/>
    </row>
    <row r="112" spans="2:4" s="6" customFormat="1">
      <c r="B112" s="11"/>
      <c r="C112" s="210"/>
      <c r="D112" s="11"/>
    </row>
    <row r="113" spans="2:4" s="6" customFormat="1">
      <c r="B113" s="11"/>
      <c r="C113" s="210"/>
      <c r="D113" s="11"/>
    </row>
    <row r="114" spans="2:4" s="6" customFormat="1">
      <c r="B114" s="11"/>
      <c r="C114" s="210"/>
      <c r="D114" s="11"/>
    </row>
    <row r="115" spans="2:4" s="6" customFormat="1">
      <c r="B115" s="11"/>
      <c r="C115" s="210"/>
      <c r="D115" s="11"/>
    </row>
    <row r="116" spans="2:4" s="6" customFormat="1">
      <c r="B116" s="11"/>
      <c r="C116" s="210"/>
      <c r="D116" s="11"/>
    </row>
    <row r="117" spans="2:4" s="6" customFormat="1">
      <c r="B117" s="11"/>
      <c r="C117" s="210"/>
      <c r="D117" s="11"/>
    </row>
    <row r="118" spans="2:4" s="6" customFormat="1">
      <c r="B118" s="11"/>
      <c r="C118" s="210"/>
      <c r="D118" s="11"/>
    </row>
    <row r="119" spans="2:4" s="6" customFormat="1">
      <c r="B119" s="11"/>
      <c r="C119" s="210"/>
      <c r="D119" s="11"/>
    </row>
    <row r="120" spans="2:4" s="6" customFormat="1">
      <c r="B120" s="11"/>
      <c r="C120" s="210"/>
      <c r="D120" s="11"/>
    </row>
    <row r="121" spans="2:4" s="6" customFormat="1">
      <c r="B121" s="11"/>
      <c r="C121" s="210"/>
      <c r="D121" s="11"/>
    </row>
    <row r="122" spans="2:4" s="6" customFormat="1">
      <c r="B122" s="11"/>
      <c r="C122" s="210"/>
      <c r="D122" s="11"/>
    </row>
    <row r="123" spans="2:4" s="6" customFormat="1">
      <c r="B123" s="11"/>
      <c r="C123" s="210"/>
      <c r="D123" s="11"/>
    </row>
    <row r="124" spans="2:4" s="6" customFormat="1">
      <c r="B124" s="11"/>
      <c r="C124" s="210"/>
      <c r="D124" s="11"/>
    </row>
    <row r="125" spans="2:4" s="6" customFormat="1">
      <c r="B125" s="11"/>
      <c r="C125" s="210"/>
      <c r="D125" s="11"/>
    </row>
    <row r="126" spans="2:4" s="6" customFormat="1">
      <c r="B126" s="11"/>
      <c r="C126" s="210"/>
      <c r="D126" s="11"/>
    </row>
    <row r="127" spans="2:4" s="6" customFormat="1">
      <c r="B127" s="11"/>
      <c r="C127" s="210"/>
      <c r="D127" s="11"/>
    </row>
    <row r="128" spans="2:4" s="6" customFormat="1">
      <c r="B128" s="11"/>
      <c r="C128" s="210"/>
      <c r="D128" s="11"/>
    </row>
    <row r="129" spans="2:4" s="6" customFormat="1">
      <c r="B129" s="11"/>
      <c r="C129" s="210"/>
      <c r="D129" s="11"/>
    </row>
    <row r="130" spans="2:4" s="6" customFormat="1">
      <c r="B130" s="11"/>
      <c r="C130" s="210"/>
      <c r="D130" s="11"/>
    </row>
    <row r="131" spans="2:4" s="6" customFormat="1">
      <c r="B131" s="11"/>
      <c r="C131" s="210"/>
      <c r="D131" s="11"/>
    </row>
    <row r="132" spans="2:4" s="6" customFormat="1">
      <c r="B132" s="11"/>
      <c r="C132" s="210"/>
      <c r="D132" s="11"/>
    </row>
    <row r="133" spans="2:4" s="6" customFormat="1">
      <c r="B133" s="11"/>
      <c r="C133" s="210"/>
      <c r="D133" s="11"/>
    </row>
    <row r="134" spans="2:4" s="6" customFormat="1">
      <c r="B134" s="11"/>
      <c r="C134" s="210"/>
      <c r="D134" s="11"/>
    </row>
    <row r="135" spans="2:4" s="6" customFormat="1">
      <c r="B135" s="11"/>
      <c r="C135" s="210"/>
      <c r="D135" s="11"/>
    </row>
    <row r="136" spans="2:4" s="6" customFormat="1">
      <c r="B136" s="11"/>
      <c r="C136" s="210"/>
      <c r="D136" s="11"/>
    </row>
    <row r="137" spans="2:4" s="6" customFormat="1">
      <c r="B137" s="11"/>
      <c r="C137" s="210"/>
      <c r="D137" s="11"/>
    </row>
    <row r="138" spans="2:4" s="6" customFormat="1">
      <c r="B138" s="11"/>
      <c r="C138" s="210"/>
      <c r="D138" s="11"/>
    </row>
    <row r="139" spans="2:4" s="6" customFormat="1">
      <c r="B139" s="11"/>
      <c r="C139" s="210"/>
      <c r="D139" s="11"/>
    </row>
    <row r="140" spans="2:4" s="6" customFormat="1">
      <c r="B140" s="11"/>
      <c r="C140" s="210"/>
      <c r="D140" s="11"/>
    </row>
    <row r="141" spans="2:4" s="6" customFormat="1">
      <c r="B141" s="11"/>
      <c r="C141" s="210"/>
      <c r="D141" s="11"/>
    </row>
    <row r="142" spans="2:4" s="6" customFormat="1">
      <c r="B142" s="11"/>
      <c r="C142" s="210"/>
      <c r="D142" s="11"/>
    </row>
    <row r="143" spans="2:4" s="6" customFormat="1">
      <c r="B143" s="11"/>
      <c r="C143" s="210"/>
      <c r="D143" s="11"/>
    </row>
    <row r="144" spans="2:4" s="6" customFormat="1">
      <c r="B144" s="11"/>
      <c r="C144" s="210"/>
      <c r="D144" s="11"/>
    </row>
    <row r="145" spans="2:4" s="6" customFormat="1">
      <c r="B145" s="11"/>
      <c r="C145" s="210"/>
      <c r="D145" s="11"/>
    </row>
    <row r="146" spans="2:4" s="6" customFormat="1">
      <c r="B146" s="11"/>
      <c r="C146" s="210"/>
      <c r="D146" s="11"/>
    </row>
    <row r="147" spans="2:4" s="6" customFormat="1">
      <c r="B147" s="11"/>
      <c r="C147" s="210"/>
      <c r="D147" s="11"/>
    </row>
    <row r="148" spans="2:4" s="6" customFormat="1">
      <c r="B148" s="11"/>
      <c r="C148" s="210"/>
      <c r="D148" s="11"/>
    </row>
    <row r="149" spans="2:4" s="6" customFormat="1">
      <c r="B149" s="11"/>
      <c r="C149" s="210"/>
      <c r="D149" s="11"/>
    </row>
    <row r="150" spans="2:4" s="6" customFormat="1">
      <c r="B150" s="11"/>
      <c r="C150" s="210"/>
      <c r="D150" s="11"/>
    </row>
    <row r="151" spans="2:4" s="6" customFormat="1">
      <c r="B151" s="11"/>
      <c r="C151" s="210"/>
      <c r="D151" s="11"/>
    </row>
    <row r="152" spans="2:4" s="6" customFormat="1">
      <c r="B152" s="11"/>
      <c r="C152" s="210"/>
      <c r="D152" s="11"/>
    </row>
    <row r="153" spans="2:4" s="6" customFormat="1">
      <c r="B153" s="11"/>
      <c r="C153" s="210"/>
      <c r="D153" s="11"/>
    </row>
    <row r="154" spans="2:4" s="6" customFormat="1">
      <c r="B154" s="11"/>
      <c r="C154" s="210"/>
      <c r="D154" s="11"/>
    </row>
    <row r="155" spans="2:4" s="6" customFormat="1">
      <c r="B155" s="11"/>
      <c r="C155" s="210"/>
      <c r="D155" s="11"/>
    </row>
    <row r="156" spans="2:4" s="6" customFormat="1">
      <c r="B156" s="11"/>
      <c r="C156" s="210"/>
      <c r="D156" s="11"/>
    </row>
    <row r="157" spans="2:4" s="6" customFormat="1">
      <c r="B157" s="11"/>
      <c r="C157" s="210"/>
      <c r="D157" s="11"/>
    </row>
    <row r="158" spans="2:4" s="6" customFormat="1">
      <c r="B158" s="11"/>
      <c r="C158" s="210"/>
      <c r="D158" s="11"/>
    </row>
    <row r="159" spans="2:4" s="6" customFormat="1">
      <c r="B159" s="11"/>
      <c r="C159" s="210"/>
      <c r="D159" s="11"/>
    </row>
    <row r="160" spans="2:4" s="6" customFormat="1">
      <c r="B160" s="11"/>
      <c r="C160" s="210"/>
      <c r="D160" s="11"/>
    </row>
    <row r="161" spans="2:4" s="6" customFormat="1">
      <c r="B161" s="11"/>
      <c r="C161" s="210"/>
      <c r="D161" s="11"/>
    </row>
    <row r="162" spans="2:4" s="6" customFormat="1">
      <c r="B162" s="11"/>
      <c r="C162" s="210"/>
      <c r="D162" s="11"/>
    </row>
    <row r="163" spans="2:4" s="6" customFormat="1">
      <c r="B163" s="11"/>
      <c r="C163" s="210"/>
      <c r="D163" s="11"/>
    </row>
    <row r="164" spans="2:4" s="6" customFormat="1">
      <c r="B164" s="11"/>
      <c r="C164" s="210"/>
      <c r="D164" s="11"/>
    </row>
    <row r="165" spans="2:4" s="6" customFormat="1">
      <c r="B165" s="11"/>
      <c r="C165" s="210"/>
      <c r="D165" s="11"/>
    </row>
    <row r="166" spans="2:4" s="6" customFormat="1">
      <c r="B166" s="11"/>
      <c r="C166" s="210"/>
      <c r="D166" s="11"/>
    </row>
    <row r="167" spans="2:4" s="6" customFormat="1">
      <c r="B167" s="11"/>
      <c r="C167" s="210"/>
      <c r="D167" s="11"/>
    </row>
    <row r="168" spans="2:4" s="6" customFormat="1">
      <c r="B168" s="11"/>
      <c r="C168" s="210"/>
      <c r="D168" s="11"/>
    </row>
    <row r="169" spans="2:4" s="6" customFormat="1">
      <c r="B169" s="11"/>
      <c r="C169" s="210"/>
      <c r="D169" s="11"/>
    </row>
    <row r="170" spans="2:4" s="6" customFormat="1">
      <c r="B170" s="11"/>
      <c r="C170" s="210"/>
      <c r="D170" s="11"/>
    </row>
    <row r="171" spans="2:4" s="6" customFormat="1">
      <c r="B171" s="11"/>
      <c r="C171" s="210"/>
      <c r="D171" s="11"/>
    </row>
    <row r="172" spans="2:4" s="6" customFormat="1">
      <c r="B172" s="11"/>
      <c r="C172" s="210"/>
      <c r="D172" s="11"/>
    </row>
    <row r="173" spans="2:4" s="6" customFormat="1">
      <c r="B173" s="11"/>
      <c r="C173" s="210"/>
      <c r="D173" s="11"/>
    </row>
    <row r="174" spans="2:4" s="6" customFormat="1">
      <c r="B174" s="11"/>
      <c r="C174" s="210"/>
      <c r="D174" s="11"/>
    </row>
    <row r="175" spans="2:4" s="6" customFormat="1">
      <c r="B175" s="11"/>
      <c r="C175" s="210"/>
      <c r="D175" s="11"/>
    </row>
    <row r="176" spans="2:4" s="6" customFormat="1">
      <c r="B176" s="11"/>
      <c r="C176" s="210"/>
      <c r="D176" s="11"/>
    </row>
    <row r="177" spans="2:4" s="6" customFormat="1">
      <c r="B177" s="11"/>
      <c r="C177" s="210"/>
      <c r="D177" s="11"/>
    </row>
    <row r="178" spans="2:4" s="6" customFormat="1">
      <c r="B178" s="11"/>
      <c r="C178" s="210"/>
      <c r="D178" s="11"/>
    </row>
    <row r="179" spans="2:4" s="6" customFormat="1">
      <c r="B179" s="11"/>
      <c r="C179" s="210"/>
      <c r="D179" s="11"/>
    </row>
    <row r="180" spans="2:4" s="6" customFormat="1">
      <c r="B180" s="11"/>
      <c r="C180" s="210"/>
      <c r="D180" s="11"/>
    </row>
    <row r="181" spans="2:4" s="6" customFormat="1">
      <c r="B181" s="11"/>
      <c r="C181" s="210"/>
      <c r="D181" s="11"/>
    </row>
    <row r="182" spans="2:4" s="6" customFormat="1">
      <c r="B182" s="11"/>
      <c r="C182" s="210"/>
      <c r="D182" s="11"/>
    </row>
    <row r="183" spans="2:4" s="6" customFormat="1">
      <c r="B183" s="11"/>
      <c r="C183" s="210"/>
      <c r="D183" s="11"/>
    </row>
    <row r="184" spans="2:4" s="6" customFormat="1">
      <c r="B184" s="11"/>
      <c r="C184" s="210"/>
      <c r="D184" s="11"/>
    </row>
    <row r="185" spans="2:4" s="6" customFormat="1">
      <c r="B185" s="11"/>
      <c r="C185" s="210"/>
      <c r="D185" s="11"/>
    </row>
    <row r="186" spans="2:4" s="6" customFormat="1">
      <c r="B186" s="11"/>
      <c r="C186" s="210"/>
      <c r="D186" s="11"/>
    </row>
    <row r="187" spans="2:4" s="6" customFormat="1">
      <c r="B187" s="11"/>
      <c r="C187" s="210"/>
      <c r="D187" s="11"/>
    </row>
    <row r="188" spans="2:4" s="6" customFormat="1">
      <c r="B188" s="11"/>
      <c r="C188" s="210"/>
      <c r="D188" s="11"/>
    </row>
    <row r="189" spans="2:4" s="6" customFormat="1">
      <c r="B189" s="11"/>
      <c r="C189" s="210"/>
      <c r="D189" s="11"/>
    </row>
    <row r="190" spans="2:4" s="6" customFormat="1">
      <c r="B190" s="11"/>
      <c r="C190" s="210"/>
      <c r="D190" s="11"/>
    </row>
    <row r="191" spans="2:4" s="6" customFormat="1">
      <c r="B191" s="11"/>
      <c r="C191" s="210"/>
      <c r="D191" s="11"/>
    </row>
    <row r="192" spans="2:4" s="6" customFormat="1">
      <c r="B192" s="11"/>
      <c r="C192" s="210"/>
      <c r="D192" s="11"/>
    </row>
    <row r="193" spans="2:4" s="6" customFormat="1">
      <c r="B193" s="11"/>
      <c r="C193" s="210"/>
      <c r="D193" s="11"/>
    </row>
    <row r="194" spans="2:4" s="6" customFormat="1">
      <c r="B194" s="11"/>
      <c r="C194" s="210"/>
      <c r="D194" s="11"/>
    </row>
    <row r="195" spans="2:4" s="6" customFormat="1">
      <c r="B195" s="11"/>
      <c r="C195" s="210"/>
      <c r="D195" s="11"/>
    </row>
    <row r="196" spans="2:4" s="6" customFormat="1">
      <c r="B196" s="11"/>
      <c r="C196" s="210"/>
      <c r="D196" s="11"/>
    </row>
    <row r="197" spans="2:4" s="6" customFormat="1">
      <c r="B197" s="11"/>
      <c r="C197" s="210"/>
      <c r="D197" s="11"/>
    </row>
    <row r="198" spans="2:4" s="6" customFormat="1">
      <c r="B198" s="11"/>
      <c r="C198" s="210"/>
      <c r="D198" s="11"/>
    </row>
    <row r="199" spans="2:4" s="6" customFormat="1">
      <c r="B199" s="11"/>
      <c r="C199" s="210"/>
      <c r="D199" s="11"/>
    </row>
    <row r="200" spans="2:4" s="6" customFormat="1">
      <c r="B200" s="11"/>
      <c r="C200" s="210"/>
      <c r="D200" s="11"/>
    </row>
    <row r="201" spans="2:4" s="6" customFormat="1">
      <c r="B201" s="11"/>
      <c r="C201" s="210"/>
      <c r="D201" s="11"/>
    </row>
    <row r="202" spans="2:4" s="6" customFormat="1">
      <c r="B202" s="11"/>
      <c r="C202" s="210"/>
      <c r="D202" s="11"/>
    </row>
    <row r="203" spans="2:4" s="6" customFormat="1">
      <c r="B203" s="11"/>
      <c r="C203" s="210"/>
      <c r="D203" s="11"/>
    </row>
    <row r="204" spans="2:4" s="6" customFormat="1">
      <c r="B204" s="11"/>
      <c r="C204" s="210"/>
      <c r="D204" s="11"/>
    </row>
    <row r="205" spans="2:4" s="6" customFormat="1">
      <c r="B205" s="11"/>
      <c r="C205" s="210"/>
      <c r="D205" s="11"/>
    </row>
    <row r="206" spans="2:4" s="6" customFormat="1">
      <c r="B206" s="11"/>
      <c r="C206" s="210"/>
      <c r="D206" s="11"/>
    </row>
    <row r="207" spans="2:4" s="6" customFormat="1">
      <c r="B207" s="11"/>
      <c r="C207" s="210"/>
      <c r="D207" s="11"/>
    </row>
    <row r="208" spans="2:4" s="6" customFormat="1">
      <c r="B208" s="11"/>
      <c r="C208" s="210"/>
      <c r="D208" s="11"/>
    </row>
    <row r="209" spans="2:4" s="6" customFormat="1">
      <c r="B209" s="11"/>
      <c r="C209" s="210"/>
      <c r="D209" s="11"/>
    </row>
    <row r="210" spans="2:4" s="6" customFormat="1">
      <c r="B210" s="11"/>
      <c r="C210" s="210"/>
      <c r="D210" s="11"/>
    </row>
    <row r="211" spans="2:4" s="6" customFormat="1">
      <c r="B211" s="11"/>
      <c r="C211" s="210"/>
      <c r="D211" s="11"/>
    </row>
    <row r="212" spans="2:4" s="6" customFormat="1">
      <c r="B212" s="11"/>
      <c r="C212" s="210"/>
      <c r="D212" s="11"/>
    </row>
    <row r="213" spans="2:4" s="6" customFormat="1">
      <c r="B213" s="11"/>
      <c r="C213" s="210"/>
      <c r="D213" s="11"/>
    </row>
    <row r="214" spans="2:4" s="6" customFormat="1">
      <c r="B214" s="11"/>
      <c r="C214" s="210"/>
      <c r="D214" s="11"/>
    </row>
    <row r="215" spans="2:4" s="6" customFormat="1">
      <c r="B215" s="11"/>
      <c r="C215" s="210"/>
      <c r="D215" s="11"/>
    </row>
    <row r="216" spans="2:4" s="6" customFormat="1">
      <c r="B216" s="11"/>
      <c r="C216" s="210"/>
      <c r="D216" s="11"/>
    </row>
    <row r="217" spans="2:4" s="6" customFormat="1">
      <c r="B217" s="11"/>
      <c r="C217" s="210"/>
      <c r="D217" s="11"/>
    </row>
    <row r="218" spans="2:4" s="6" customFormat="1">
      <c r="B218" s="11"/>
      <c r="C218" s="210"/>
      <c r="D218" s="11"/>
    </row>
    <row r="219" spans="2:4" s="6" customFormat="1">
      <c r="B219" s="11"/>
      <c r="C219" s="210"/>
      <c r="D219" s="11"/>
    </row>
    <row r="220" spans="2:4" s="6" customFormat="1">
      <c r="B220" s="11"/>
      <c r="C220" s="210"/>
      <c r="D220" s="11"/>
    </row>
    <row r="221" spans="2:4" s="6" customFormat="1">
      <c r="B221" s="11"/>
      <c r="C221" s="210"/>
      <c r="D221" s="11"/>
    </row>
    <row r="222" spans="2:4" s="6" customFormat="1">
      <c r="B222" s="11"/>
      <c r="C222" s="210"/>
      <c r="D222" s="11"/>
    </row>
  </sheetData>
  <sheetProtection algorithmName="SHA-512" hashValue="wsFW7mBFlWOVLN5wqRaiM/rTXeU0EPAw/bQACkHcs9XWmU1yipqrrDWG+k50mMVttF4AhwmL09aTv9ZbZSdT/Q==" saltValue="mLaIhklkIaL7lbDlYGO/lw==" spinCount="100000" sheet="1" objects="1" scenarios="1"/>
  <sortState ref="B5:D8">
    <sortCondition ref="B5:B8"/>
  </sortState>
  <mergeCells count="1">
    <mergeCell ref="C1:D1"/>
  </mergeCell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dimension ref="A1:E581"/>
  <sheetViews>
    <sheetView zoomScaleNormal="100" workbookViewId="0">
      <selection activeCell="A3" sqref="A3"/>
    </sheetView>
  </sheetViews>
  <sheetFormatPr defaultColWidth="9.140625" defaultRowHeight="12.75"/>
  <cols>
    <col min="1" max="1" width="7.7109375" style="1" customWidth="1"/>
    <col min="2" max="2" width="21.7109375" style="12" customWidth="1"/>
    <col min="3" max="3" width="21.7109375" style="200" customWidth="1"/>
    <col min="4" max="4" width="39.85546875" style="234" customWidth="1"/>
    <col min="5" max="16384" width="9.140625" style="1"/>
  </cols>
  <sheetData>
    <row r="1" spans="1:5" ht="36.6" customHeight="1">
      <c r="A1" s="17"/>
      <c r="B1" s="17"/>
      <c r="C1" s="405" t="s">
        <v>239</v>
      </c>
      <c r="D1" s="405"/>
    </row>
    <row r="2" spans="1:5" ht="14.25">
      <c r="B2" s="134" t="s">
        <v>13</v>
      </c>
      <c r="C2" s="194">
        <f>SUM(C401-C402)+(C409-C410)+(C413-C414)+(C417-C418)+(C421-C422)+(C426-C427)</f>
        <v>470131.46400000009</v>
      </c>
      <c r="D2" s="228"/>
    </row>
    <row r="3" spans="1:5">
      <c r="B3" s="8"/>
      <c r="C3" s="203"/>
      <c r="D3" s="229"/>
    </row>
    <row r="4" spans="1:5" s="22" customFormat="1" ht="32.25" customHeight="1">
      <c r="B4" s="74" t="s">
        <v>9</v>
      </c>
      <c r="C4" s="204" t="s">
        <v>10</v>
      </c>
      <c r="D4" s="230" t="s">
        <v>30</v>
      </c>
    </row>
    <row r="5" spans="1:5">
      <c r="B5" s="75" t="s">
        <v>4928</v>
      </c>
      <c r="C5" s="213"/>
      <c r="D5" s="231"/>
      <c r="E5" s="236"/>
    </row>
    <row r="6" spans="1:5">
      <c r="B6" s="138">
        <v>42674.878981481481</v>
      </c>
      <c r="C6" s="205">
        <v>200</v>
      </c>
      <c r="D6" s="130" t="s">
        <v>541</v>
      </c>
      <c r="E6" s="333" t="s">
        <v>666</v>
      </c>
    </row>
    <row r="7" spans="1:5">
      <c r="B7" s="138">
        <v>42674.871238425927</v>
      </c>
      <c r="C7" s="205">
        <v>6000</v>
      </c>
      <c r="D7" s="130" t="s">
        <v>542</v>
      </c>
      <c r="E7" s="237" t="str">
        <f t="shared" ref="E7:E37" si="0">RIGHT(D7,5)</f>
        <v>92-78</v>
      </c>
    </row>
    <row r="8" spans="1:5">
      <c r="B8" s="138">
        <v>42674.720023148147</v>
      </c>
      <c r="C8" s="205">
        <v>3000</v>
      </c>
      <c r="D8" s="130" t="s">
        <v>543</v>
      </c>
      <c r="E8" s="237" t="s">
        <v>220</v>
      </c>
    </row>
    <row r="9" spans="1:5">
      <c r="B9" s="138">
        <v>42674.475543981483</v>
      </c>
      <c r="C9" s="205">
        <v>1000</v>
      </c>
      <c r="D9" s="130" t="s">
        <v>544</v>
      </c>
      <c r="E9" s="238" t="str">
        <f t="shared" si="0"/>
        <v>61-88</v>
      </c>
    </row>
    <row r="10" spans="1:5">
      <c r="B10" s="138">
        <v>42674.458333333336</v>
      </c>
      <c r="C10" s="205">
        <v>300</v>
      </c>
      <c r="D10" s="130"/>
      <c r="E10" s="238" t="str">
        <f t="shared" si="0"/>
        <v/>
      </c>
    </row>
    <row r="11" spans="1:5">
      <c r="B11" s="138">
        <v>42674.392280092594</v>
      </c>
      <c r="C11" s="205">
        <v>2000</v>
      </c>
      <c r="D11" s="130" t="s">
        <v>545</v>
      </c>
      <c r="E11" s="238" t="str">
        <f t="shared" si="0"/>
        <v>62-79</v>
      </c>
    </row>
    <row r="12" spans="1:5">
      <c r="B12" s="138">
        <v>42674.275416666664</v>
      </c>
      <c r="C12" s="205">
        <v>100</v>
      </c>
      <c r="D12" s="130" t="s">
        <v>546</v>
      </c>
      <c r="E12" s="238" t="str">
        <f t="shared" si="0"/>
        <v>58-59</v>
      </c>
    </row>
    <row r="13" spans="1:5">
      <c r="B13" s="138">
        <v>42673.902777777781</v>
      </c>
      <c r="C13" s="205">
        <v>1500</v>
      </c>
      <c r="D13" s="130"/>
      <c r="E13" s="236" t="str">
        <f t="shared" si="0"/>
        <v/>
      </c>
    </row>
    <row r="14" spans="1:5">
      <c r="B14" s="138">
        <v>42673.732731481483</v>
      </c>
      <c r="C14" s="205">
        <v>1000</v>
      </c>
      <c r="D14" s="130"/>
      <c r="E14" s="236" t="str">
        <f t="shared" si="0"/>
        <v/>
      </c>
    </row>
    <row r="15" spans="1:5">
      <c r="B15" s="138">
        <v>42673.704965277779</v>
      </c>
      <c r="C15" s="205">
        <v>1500</v>
      </c>
      <c r="D15" s="130"/>
      <c r="E15" s="236" t="str">
        <f t="shared" si="0"/>
        <v/>
      </c>
    </row>
    <row r="16" spans="1:5">
      <c r="B16" s="138">
        <v>42673.673611111109</v>
      </c>
      <c r="C16" s="205">
        <v>1000</v>
      </c>
      <c r="D16" s="130"/>
      <c r="E16" s="236" t="str">
        <f t="shared" si="0"/>
        <v/>
      </c>
    </row>
    <row r="17" spans="2:5">
      <c r="B17" s="138">
        <v>42673.645949074074</v>
      </c>
      <c r="C17" s="205">
        <v>500</v>
      </c>
      <c r="D17" s="130"/>
      <c r="E17" s="236" t="str">
        <f t="shared" si="0"/>
        <v/>
      </c>
    </row>
    <row r="18" spans="2:5">
      <c r="B18" s="138">
        <v>42673.607638888891</v>
      </c>
      <c r="C18" s="205">
        <v>1000</v>
      </c>
      <c r="D18" s="130"/>
      <c r="E18" s="236" t="str">
        <f t="shared" si="0"/>
        <v/>
      </c>
    </row>
    <row r="19" spans="2:5">
      <c r="B19" s="138">
        <v>42673.534826388888</v>
      </c>
      <c r="C19" s="205">
        <v>100</v>
      </c>
      <c r="D19" s="130"/>
      <c r="E19" s="236" t="str">
        <f t="shared" si="0"/>
        <v/>
      </c>
    </row>
    <row r="20" spans="2:5">
      <c r="B20" s="138">
        <v>42673.524305555555</v>
      </c>
      <c r="C20" s="205">
        <v>500</v>
      </c>
      <c r="D20" s="130"/>
      <c r="E20" s="236" t="str">
        <f t="shared" si="0"/>
        <v/>
      </c>
    </row>
    <row r="21" spans="2:5">
      <c r="B21" s="138">
        <v>42673.458738425928</v>
      </c>
      <c r="C21" s="205">
        <v>200</v>
      </c>
      <c r="D21" s="130"/>
      <c r="E21" s="236" t="str">
        <f t="shared" si="0"/>
        <v/>
      </c>
    </row>
    <row r="22" spans="2:5">
      <c r="B22" s="138">
        <v>42673.454895833333</v>
      </c>
      <c r="C22" s="205">
        <v>300</v>
      </c>
      <c r="D22" s="130"/>
      <c r="E22" s="236" t="str">
        <f t="shared" si="0"/>
        <v/>
      </c>
    </row>
    <row r="23" spans="2:5">
      <c r="B23" s="138">
        <v>42673.447962962964</v>
      </c>
      <c r="C23" s="205">
        <v>1500</v>
      </c>
      <c r="D23" s="130"/>
      <c r="E23" s="236" t="str">
        <f t="shared" si="0"/>
        <v/>
      </c>
    </row>
    <row r="24" spans="2:5">
      <c r="B24" s="138">
        <v>42673.416666666664</v>
      </c>
      <c r="C24" s="205">
        <v>500</v>
      </c>
      <c r="D24" s="130"/>
      <c r="E24" s="236" t="str">
        <f t="shared" si="0"/>
        <v/>
      </c>
    </row>
    <row r="25" spans="2:5">
      <c r="B25" s="138">
        <v>42673.382106481484</v>
      </c>
      <c r="C25" s="205">
        <v>1000</v>
      </c>
      <c r="D25" s="130"/>
      <c r="E25" s="236" t="str">
        <f t="shared" si="0"/>
        <v/>
      </c>
    </row>
    <row r="26" spans="2:5">
      <c r="B26" s="138">
        <v>42673.350821759261</v>
      </c>
      <c r="C26" s="205">
        <v>500</v>
      </c>
      <c r="D26" s="130"/>
      <c r="E26" s="236" t="str">
        <f t="shared" si="0"/>
        <v/>
      </c>
    </row>
    <row r="27" spans="2:5">
      <c r="B27" s="138">
        <v>42673.059027777781</v>
      </c>
      <c r="C27" s="205">
        <v>300</v>
      </c>
      <c r="D27" s="130"/>
      <c r="E27" s="236" t="str">
        <f t="shared" si="0"/>
        <v/>
      </c>
    </row>
    <row r="28" spans="2:5">
      <c r="B28" s="138">
        <v>42673.052083333336</v>
      </c>
      <c r="C28" s="205">
        <v>100</v>
      </c>
      <c r="D28" s="130"/>
      <c r="E28" s="236" t="str">
        <f t="shared" si="0"/>
        <v/>
      </c>
    </row>
    <row r="29" spans="2:5">
      <c r="B29" s="138">
        <v>42672.913194444445</v>
      </c>
      <c r="C29" s="205">
        <v>500</v>
      </c>
      <c r="D29" s="130"/>
      <c r="E29" s="236" t="str">
        <f t="shared" si="0"/>
        <v/>
      </c>
    </row>
    <row r="30" spans="2:5">
      <c r="B30" s="138">
        <v>42672.903877314813</v>
      </c>
      <c r="C30" s="205">
        <v>100</v>
      </c>
      <c r="D30" s="130" t="s">
        <v>546</v>
      </c>
      <c r="E30" s="236" t="str">
        <f t="shared" si="0"/>
        <v>58-59</v>
      </c>
    </row>
    <row r="31" spans="2:5">
      <c r="B31" s="138">
        <v>42672.80908564815</v>
      </c>
      <c r="C31" s="205">
        <v>500</v>
      </c>
      <c r="D31" s="130"/>
      <c r="E31" s="236" t="str">
        <f t="shared" si="0"/>
        <v/>
      </c>
    </row>
    <row r="32" spans="2:5">
      <c r="B32" s="138">
        <v>42672.787777777776</v>
      </c>
      <c r="C32" s="205">
        <v>1020</v>
      </c>
      <c r="D32" s="130" t="s">
        <v>547</v>
      </c>
      <c r="E32" s="236" t="str">
        <f t="shared" si="0"/>
        <v>98-24</v>
      </c>
    </row>
    <row r="33" spans="2:5">
      <c r="B33" s="138">
        <v>42672.718912037039</v>
      </c>
      <c r="C33" s="205">
        <v>300</v>
      </c>
      <c r="D33" s="130"/>
      <c r="E33" s="236" t="str">
        <f t="shared" si="0"/>
        <v/>
      </c>
    </row>
    <row r="34" spans="2:5">
      <c r="B34" s="138">
        <v>42672.409768518519</v>
      </c>
      <c r="C34" s="205">
        <v>1000</v>
      </c>
      <c r="D34" s="130"/>
      <c r="E34" s="236" t="str">
        <f t="shared" si="0"/>
        <v/>
      </c>
    </row>
    <row r="35" spans="2:5">
      <c r="B35" s="138">
        <v>42672.392361111109</v>
      </c>
      <c r="C35" s="205">
        <v>100</v>
      </c>
      <c r="D35" s="130"/>
      <c r="E35" s="236" t="str">
        <f t="shared" si="0"/>
        <v/>
      </c>
    </row>
    <row r="36" spans="2:5">
      <c r="B36" s="138">
        <v>42671.955231481479</v>
      </c>
      <c r="C36" s="205">
        <v>1000</v>
      </c>
      <c r="D36" s="130" t="s">
        <v>548</v>
      </c>
      <c r="E36" s="236" t="str">
        <f t="shared" si="0"/>
        <v>60-66</v>
      </c>
    </row>
    <row r="37" spans="2:5">
      <c r="B37" s="138">
        <v>42671.923668981479</v>
      </c>
      <c r="C37" s="205">
        <v>1000</v>
      </c>
      <c r="D37" s="130"/>
      <c r="E37" s="236" t="str">
        <f t="shared" si="0"/>
        <v/>
      </c>
    </row>
    <row r="38" spans="2:5">
      <c r="B38" s="138">
        <v>42671.725706018522</v>
      </c>
      <c r="C38" s="205">
        <v>100</v>
      </c>
      <c r="D38" s="130"/>
      <c r="E38" s="236" t="str">
        <f t="shared" ref="E38:E69" si="1">RIGHT(D38,5)</f>
        <v/>
      </c>
    </row>
    <row r="39" spans="2:5">
      <c r="B39" s="138">
        <v>42671.674340277779</v>
      </c>
      <c r="C39" s="205">
        <v>1400</v>
      </c>
      <c r="D39" s="130" t="s">
        <v>549</v>
      </c>
      <c r="E39" s="236" t="str">
        <f t="shared" si="1"/>
        <v>54-96</v>
      </c>
    </row>
    <row r="40" spans="2:5">
      <c r="B40" s="138">
        <v>42671.6562962963</v>
      </c>
      <c r="C40" s="205">
        <v>300</v>
      </c>
      <c r="D40" s="130"/>
      <c r="E40" s="236" t="str">
        <f t="shared" si="1"/>
        <v/>
      </c>
    </row>
    <row r="41" spans="2:5">
      <c r="B41" s="138">
        <v>42671.635416666664</v>
      </c>
      <c r="C41" s="205">
        <v>500</v>
      </c>
      <c r="D41" s="130"/>
      <c r="E41" s="236" t="str">
        <f t="shared" si="1"/>
        <v/>
      </c>
    </row>
    <row r="42" spans="2:5">
      <c r="B42" s="138">
        <v>42671.60429398148</v>
      </c>
      <c r="C42" s="205">
        <v>100</v>
      </c>
      <c r="D42" s="130"/>
      <c r="E42" s="236" t="str">
        <f t="shared" si="1"/>
        <v/>
      </c>
    </row>
    <row r="43" spans="2:5">
      <c r="B43" s="138">
        <v>42671.594305555554</v>
      </c>
      <c r="C43" s="205">
        <v>300</v>
      </c>
      <c r="D43" s="130" t="s">
        <v>550</v>
      </c>
      <c r="E43" s="236" t="str">
        <f t="shared" si="1"/>
        <v>19-85</v>
      </c>
    </row>
    <row r="44" spans="2:5">
      <c r="B44" s="138">
        <v>42671.569988425923</v>
      </c>
      <c r="C44" s="205">
        <v>17000</v>
      </c>
      <c r="D44" s="130" t="s">
        <v>551</v>
      </c>
      <c r="E44" s="236" t="str">
        <f t="shared" si="1"/>
        <v>70-68</v>
      </c>
    </row>
    <row r="45" spans="2:5">
      <c r="B45" s="138">
        <v>42671.471307870372</v>
      </c>
      <c r="C45" s="205">
        <v>600</v>
      </c>
      <c r="D45" s="130" t="s">
        <v>552</v>
      </c>
      <c r="E45" s="236" t="str">
        <f t="shared" si="1"/>
        <v>05-59</v>
      </c>
    </row>
    <row r="46" spans="2:5">
      <c r="B46" s="138">
        <v>42671.451388888891</v>
      </c>
      <c r="C46" s="205">
        <v>500</v>
      </c>
      <c r="D46" s="130"/>
      <c r="E46" s="236" t="str">
        <f t="shared" si="1"/>
        <v/>
      </c>
    </row>
    <row r="47" spans="2:5">
      <c r="B47" s="138">
        <v>42671.376319444447</v>
      </c>
      <c r="C47" s="205">
        <v>100</v>
      </c>
      <c r="D47" s="130" t="s">
        <v>553</v>
      </c>
      <c r="E47" s="236" t="str">
        <f t="shared" si="1"/>
        <v>54-58</v>
      </c>
    </row>
    <row r="48" spans="2:5">
      <c r="B48" s="138">
        <v>42671.341354166667</v>
      </c>
      <c r="C48" s="205">
        <v>500</v>
      </c>
      <c r="D48" s="130" t="s">
        <v>554</v>
      </c>
      <c r="E48" s="236" t="str">
        <f t="shared" si="1"/>
        <v>91-44</v>
      </c>
    </row>
    <row r="49" spans="2:5">
      <c r="B49" s="138">
        <v>42671.269560185188</v>
      </c>
      <c r="C49" s="205">
        <v>200</v>
      </c>
      <c r="D49" s="130" t="s">
        <v>546</v>
      </c>
      <c r="E49" s="236" t="str">
        <f t="shared" si="1"/>
        <v>58-59</v>
      </c>
    </row>
    <row r="50" spans="2:5">
      <c r="B50" s="138">
        <v>42670.999872685185</v>
      </c>
      <c r="C50" s="205">
        <v>1000</v>
      </c>
      <c r="D50" s="130" t="s">
        <v>555</v>
      </c>
      <c r="E50" s="236" t="str">
        <f t="shared" si="1"/>
        <v>28-00</v>
      </c>
    </row>
    <row r="51" spans="2:5">
      <c r="B51" s="138">
        <v>42670.995659722219</v>
      </c>
      <c r="C51" s="205">
        <v>500</v>
      </c>
      <c r="D51" s="130" t="s">
        <v>556</v>
      </c>
      <c r="E51" s="236" t="str">
        <f t="shared" si="1"/>
        <v>07-06</v>
      </c>
    </row>
    <row r="52" spans="2:5">
      <c r="B52" s="138">
        <v>42670.979687500003</v>
      </c>
      <c r="C52" s="205">
        <v>1000</v>
      </c>
      <c r="D52" s="130" t="s">
        <v>557</v>
      </c>
      <c r="E52" s="236" t="str">
        <f t="shared" si="1"/>
        <v>17-19</v>
      </c>
    </row>
    <row r="53" spans="2:5">
      <c r="B53" s="138">
        <v>42670.961805555555</v>
      </c>
      <c r="C53" s="205">
        <v>300</v>
      </c>
      <c r="D53" s="130"/>
      <c r="E53" s="236" t="str">
        <f t="shared" si="1"/>
        <v/>
      </c>
    </row>
    <row r="54" spans="2:5">
      <c r="B54" s="138">
        <v>42670.875</v>
      </c>
      <c r="C54" s="205">
        <v>1000</v>
      </c>
      <c r="D54" s="130"/>
      <c r="E54" s="236" t="str">
        <f t="shared" si="1"/>
        <v/>
      </c>
    </row>
    <row r="55" spans="2:5">
      <c r="B55" s="138">
        <v>42670.8125462963</v>
      </c>
      <c r="C55" s="205">
        <v>100</v>
      </c>
      <c r="D55" s="130"/>
      <c r="E55" s="236" t="str">
        <f t="shared" si="1"/>
        <v/>
      </c>
    </row>
    <row r="56" spans="2:5">
      <c r="B56" s="138">
        <v>42670.8125</v>
      </c>
      <c r="C56" s="205">
        <v>300</v>
      </c>
      <c r="D56" s="130"/>
      <c r="E56" s="236" t="str">
        <f t="shared" si="1"/>
        <v/>
      </c>
    </row>
    <row r="57" spans="2:5">
      <c r="B57" s="138">
        <v>42670.799363425926</v>
      </c>
      <c r="C57" s="205">
        <v>100</v>
      </c>
      <c r="D57" s="130" t="s">
        <v>550</v>
      </c>
      <c r="E57" s="236" t="str">
        <f t="shared" si="1"/>
        <v>19-85</v>
      </c>
    </row>
    <row r="58" spans="2:5">
      <c r="B58" s="138">
        <v>42670.76059027778</v>
      </c>
      <c r="C58" s="205">
        <v>1000</v>
      </c>
      <c r="D58" s="130"/>
      <c r="E58" s="236" t="str">
        <f t="shared" si="1"/>
        <v/>
      </c>
    </row>
    <row r="59" spans="2:5">
      <c r="B59" s="138">
        <v>42670.756944444445</v>
      </c>
      <c r="C59" s="205">
        <v>200</v>
      </c>
      <c r="D59" s="130"/>
      <c r="E59" s="236" t="str">
        <f t="shared" si="1"/>
        <v/>
      </c>
    </row>
    <row r="60" spans="2:5">
      <c r="B60" s="138">
        <v>42670.747766203705</v>
      </c>
      <c r="C60" s="205">
        <v>2000</v>
      </c>
      <c r="D60" s="130" t="s">
        <v>558</v>
      </c>
      <c r="E60" s="236" t="str">
        <f t="shared" si="1"/>
        <v>78-89</v>
      </c>
    </row>
    <row r="61" spans="2:5">
      <c r="B61" s="138">
        <v>42670.741793981484</v>
      </c>
      <c r="C61" s="205">
        <v>5000</v>
      </c>
      <c r="D61" s="130" t="s">
        <v>559</v>
      </c>
      <c r="E61" s="236" t="str">
        <f t="shared" si="1"/>
        <v>54-76</v>
      </c>
    </row>
    <row r="62" spans="2:5">
      <c r="B62" s="138">
        <v>42670.693541666667</v>
      </c>
      <c r="C62" s="205">
        <v>1000</v>
      </c>
      <c r="D62" s="130" t="s">
        <v>560</v>
      </c>
      <c r="E62" s="236" t="str">
        <f t="shared" si="1"/>
        <v>72-17</v>
      </c>
    </row>
    <row r="63" spans="2:5">
      <c r="B63" s="138">
        <v>42670.68408564815</v>
      </c>
      <c r="C63" s="205">
        <v>300</v>
      </c>
      <c r="D63" s="130"/>
      <c r="E63" s="236" t="str">
        <f t="shared" si="1"/>
        <v/>
      </c>
    </row>
    <row r="64" spans="2:5">
      <c r="B64" s="138">
        <v>42670.607685185183</v>
      </c>
      <c r="C64" s="205">
        <v>500</v>
      </c>
      <c r="D64" s="130"/>
      <c r="E64" s="236" t="str">
        <f t="shared" si="1"/>
        <v/>
      </c>
    </row>
    <row r="65" spans="2:5">
      <c r="B65" s="138">
        <v>42670.475914351853</v>
      </c>
      <c r="C65" s="205">
        <v>300</v>
      </c>
      <c r="D65" s="130"/>
      <c r="E65" s="236" t="str">
        <f t="shared" si="1"/>
        <v/>
      </c>
    </row>
    <row r="66" spans="2:5">
      <c r="B66" s="138">
        <v>42670.376307870371</v>
      </c>
      <c r="C66" s="205">
        <v>1000</v>
      </c>
      <c r="D66" s="130" t="s">
        <v>561</v>
      </c>
      <c r="E66" s="236" t="str">
        <f t="shared" si="1"/>
        <v>60-11</v>
      </c>
    </row>
    <row r="67" spans="2:5">
      <c r="B67" s="138">
        <v>42670.079861111109</v>
      </c>
      <c r="C67" s="205">
        <v>300</v>
      </c>
      <c r="D67" s="130"/>
      <c r="E67" s="236" t="str">
        <f t="shared" si="1"/>
        <v/>
      </c>
    </row>
    <row r="68" spans="2:5">
      <c r="B68" s="138">
        <v>42669.965277777781</v>
      </c>
      <c r="C68" s="205">
        <v>1000</v>
      </c>
      <c r="D68" s="130"/>
      <c r="E68" s="236" t="str">
        <f t="shared" si="1"/>
        <v/>
      </c>
    </row>
    <row r="69" spans="2:5">
      <c r="B69" s="138">
        <v>42669.930590277778</v>
      </c>
      <c r="C69" s="205">
        <v>300</v>
      </c>
      <c r="D69" s="130"/>
      <c r="E69" s="236" t="str">
        <f t="shared" si="1"/>
        <v/>
      </c>
    </row>
    <row r="70" spans="2:5">
      <c r="B70" s="138">
        <v>42669.89203703704</v>
      </c>
      <c r="C70" s="205">
        <v>100</v>
      </c>
      <c r="D70" s="130" t="s">
        <v>562</v>
      </c>
      <c r="E70" s="236" t="str">
        <f t="shared" ref="E70:E86" si="2">RIGHT(D70,5)</f>
        <v>53-27</v>
      </c>
    </row>
    <row r="71" spans="2:5">
      <c r="B71" s="138">
        <v>42669.87159722222</v>
      </c>
      <c r="C71" s="205">
        <v>1500</v>
      </c>
      <c r="D71" s="130" t="s">
        <v>563</v>
      </c>
      <c r="E71" s="236" t="str">
        <f t="shared" si="2"/>
        <v>17-73</v>
      </c>
    </row>
    <row r="72" spans="2:5">
      <c r="B72" s="138">
        <v>42669.78125</v>
      </c>
      <c r="C72" s="205">
        <v>30</v>
      </c>
      <c r="D72" s="130"/>
      <c r="E72" s="236" t="str">
        <f t="shared" si="2"/>
        <v/>
      </c>
    </row>
    <row r="73" spans="2:5">
      <c r="B73" s="138">
        <v>42669.760439814818</v>
      </c>
      <c r="C73" s="205">
        <v>100</v>
      </c>
      <c r="D73" s="130"/>
      <c r="E73" s="236" t="str">
        <f t="shared" si="2"/>
        <v/>
      </c>
    </row>
    <row r="74" spans="2:5">
      <c r="B74" s="138">
        <v>42669.663240740738</v>
      </c>
      <c r="C74" s="205">
        <v>3000</v>
      </c>
      <c r="D74" s="130"/>
      <c r="E74" s="236" t="str">
        <f t="shared" si="2"/>
        <v/>
      </c>
    </row>
    <row r="75" spans="2:5">
      <c r="B75" s="138">
        <v>42669.641967592594</v>
      </c>
      <c r="C75" s="205">
        <v>2000</v>
      </c>
      <c r="D75" s="130" t="s">
        <v>564</v>
      </c>
      <c r="E75" s="236" t="str">
        <f t="shared" si="2"/>
        <v>20-26</v>
      </c>
    </row>
    <row r="76" spans="2:5">
      <c r="B76" s="138">
        <v>42669.583391203705</v>
      </c>
      <c r="C76" s="205">
        <v>500</v>
      </c>
      <c r="D76" s="130"/>
      <c r="E76" s="236" t="str">
        <f t="shared" si="2"/>
        <v/>
      </c>
    </row>
    <row r="77" spans="2:5">
      <c r="B77" s="138">
        <v>42669.559918981482</v>
      </c>
      <c r="C77" s="205">
        <v>100</v>
      </c>
      <c r="D77" s="130" t="s">
        <v>565</v>
      </c>
      <c r="E77" s="236" t="str">
        <f t="shared" si="2"/>
        <v>03-69</v>
      </c>
    </row>
    <row r="78" spans="2:5">
      <c r="B78" s="138">
        <v>42669.54619212963</v>
      </c>
      <c r="C78" s="205">
        <v>3000</v>
      </c>
      <c r="D78" s="130" t="s">
        <v>566</v>
      </c>
      <c r="E78" s="236" t="str">
        <f t="shared" si="2"/>
        <v>33-20</v>
      </c>
    </row>
    <row r="79" spans="2:5">
      <c r="B79" s="138">
        <v>42669.423611111109</v>
      </c>
      <c r="C79" s="205">
        <v>1000</v>
      </c>
      <c r="D79" s="130"/>
      <c r="E79" s="236" t="str">
        <f t="shared" si="2"/>
        <v/>
      </c>
    </row>
    <row r="80" spans="2:5">
      <c r="B80" s="138">
        <v>42669.065972222219</v>
      </c>
      <c r="C80" s="205">
        <v>300</v>
      </c>
      <c r="D80" s="130"/>
      <c r="E80" s="236" t="str">
        <f t="shared" si="2"/>
        <v/>
      </c>
    </row>
    <row r="81" spans="2:5">
      <c r="B81" s="138">
        <v>42669.062523148146</v>
      </c>
      <c r="C81" s="205">
        <v>300</v>
      </c>
      <c r="D81" s="130"/>
      <c r="E81" s="236" t="str">
        <f t="shared" si="2"/>
        <v/>
      </c>
    </row>
    <row r="82" spans="2:5">
      <c r="B82" s="138">
        <v>42669.045138888891</v>
      </c>
      <c r="C82" s="205">
        <v>5000</v>
      </c>
      <c r="D82" s="130"/>
      <c r="E82" s="236" t="str">
        <f t="shared" si="2"/>
        <v/>
      </c>
    </row>
    <row r="83" spans="2:5">
      <c r="B83" s="138">
        <v>42668.941134259258</v>
      </c>
      <c r="C83" s="205">
        <v>100</v>
      </c>
      <c r="D83" s="130"/>
      <c r="E83" s="236" t="str">
        <f t="shared" si="2"/>
        <v/>
      </c>
    </row>
    <row r="84" spans="2:5">
      <c r="B84" s="138">
        <v>42668.872303240743</v>
      </c>
      <c r="C84" s="205">
        <v>500</v>
      </c>
      <c r="D84" s="130" t="s">
        <v>567</v>
      </c>
      <c r="E84" s="236" t="str">
        <f t="shared" si="2"/>
        <v>21-39</v>
      </c>
    </row>
    <row r="85" spans="2:5">
      <c r="B85" s="138">
        <v>42668.659791666665</v>
      </c>
      <c r="C85" s="205">
        <v>300</v>
      </c>
      <c r="D85" s="130"/>
      <c r="E85" s="236" t="str">
        <f t="shared" si="2"/>
        <v/>
      </c>
    </row>
    <row r="86" spans="2:5">
      <c r="B86" s="138">
        <v>42668.569687499999</v>
      </c>
      <c r="C86" s="205">
        <v>500</v>
      </c>
      <c r="D86" s="130"/>
      <c r="E86" s="236" t="str">
        <f t="shared" si="2"/>
        <v/>
      </c>
    </row>
    <row r="87" spans="2:5">
      <c r="B87" s="138">
        <v>42668.534768518519</v>
      </c>
      <c r="C87" s="205">
        <v>300</v>
      </c>
      <c r="D87" s="130"/>
      <c r="E87" s="236"/>
    </row>
    <row r="88" spans="2:5">
      <c r="B88" s="138">
        <v>42668.534722222219</v>
      </c>
      <c r="C88" s="205">
        <v>500</v>
      </c>
      <c r="D88" s="130"/>
      <c r="E88" s="236" t="str">
        <f t="shared" ref="E88:E95" si="3">RIGHT(D88,5)</f>
        <v/>
      </c>
    </row>
    <row r="89" spans="2:5">
      <c r="B89" s="138">
        <v>42668.523460648146</v>
      </c>
      <c r="C89" s="205">
        <v>10000</v>
      </c>
      <c r="D89" s="130" t="s">
        <v>568</v>
      </c>
      <c r="E89" s="236" t="str">
        <f t="shared" si="3"/>
        <v>80-07</v>
      </c>
    </row>
    <row r="90" spans="2:5">
      <c r="B90" s="138">
        <v>42668.517407407409</v>
      </c>
      <c r="C90" s="205">
        <v>300</v>
      </c>
      <c r="D90" s="130"/>
      <c r="E90" s="236" t="str">
        <f t="shared" si="3"/>
        <v/>
      </c>
    </row>
    <row r="91" spans="2:5">
      <c r="B91" s="138">
        <v>42668.48982638889</v>
      </c>
      <c r="C91" s="205">
        <v>300</v>
      </c>
      <c r="D91" s="130"/>
      <c r="E91" s="236" t="str">
        <f t="shared" si="3"/>
        <v/>
      </c>
    </row>
    <row r="92" spans="2:5">
      <c r="B92" s="138">
        <v>42668.441458333335</v>
      </c>
      <c r="C92" s="205">
        <v>2000</v>
      </c>
      <c r="D92" s="130"/>
      <c r="E92" s="236" t="str">
        <f t="shared" si="3"/>
        <v/>
      </c>
    </row>
    <row r="93" spans="2:5">
      <c r="B93" s="138">
        <v>42668.434074074074</v>
      </c>
      <c r="C93" s="205">
        <v>600</v>
      </c>
      <c r="D93" s="130"/>
      <c r="E93" s="236" t="str">
        <f t="shared" si="3"/>
        <v/>
      </c>
    </row>
    <row r="94" spans="2:5">
      <c r="B94" s="138">
        <v>42668.374050925922</v>
      </c>
      <c r="C94" s="205">
        <v>1000</v>
      </c>
      <c r="D94" s="130" t="s">
        <v>569</v>
      </c>
      <c r="E94" s="236" t="str">
        <f t="shared" si="3"/>
        <v>02-65</v>
      </c>
    </row>
    <row r="95" spans="2:5">
      <c r="B95" s="138">
        <v>42668.215277777781</v>
      </c>
      <c r="C95" s="205">
        <v>3500</v>
      </c>
      <c r="D95" s="130"/>
      <c r="E95" s="236" t="str">
        <f t="shared" si="3"/>
        <v/>
      </c>
    </row>
    <row r="96" spans="2:5">
      <c r="B96" s="138">
        <v>42668.180555555555</v>
      </c>
      <c r="C96" s="205">
        <v>300</v>
      </c>
      <c r="D96" s="130"/>
      <c r="E96" s="236"/>
    </row>
    <row r="97" spans="2:5">
      <c r="B97" s="138">
        <v>42668.138888888891</v>
      </c>
      <c r="C97" s="205">
        <v>300</v>
      </c>
      <c r="D97" s="130"/>
      <c r="E97" s="236" t="str">
        <f t="shared" ref="E97:E107" si="4">RIGHT(D97,5)</f>
        <v/>
      </c>
    </row>
    <row r="98" spans="2:5">
      <c r="B98" s="138">
        <v>42668.04383101852</v>
      </c>
      <c r="C98" s="205">
        <v>5000</v>
      </c>
      <c r="D98" s="130" t="s">
        <v>570</v>
      </c>
      <c r="E98" s="236" t="str">
        <f t="shared" si="4"/>
        <v>13-48</v>
      </c>
    </row>
    <row r="99" spans="2:5">
      <c r="B99" s="138">
        <v>42668.027777777781</v>
      </c>
      <c r="C99" s="205">
        <v>500</v>
      </c>
      <c r="D99" s="130"/>
      <c r="E99" s="236" t="str">
        <f t="shared" si="4"/>
        <v/>
      </c>
    </row>
    <row r="100" spans="2:5">
      <c r="B100" s="138">
        <v>42668.013888888891</v>
      </c>
      <c r="C100" s="205">
        <v>100</v>
      </c>
      <c r="D100" s="130"/>
      <c r="E100" s="236" t="str">
        <f t="shared" si="4"/>
        <v/>
      </c>
    </row>
    <row r="101" spans="2:5">
      <c r="B101" s="138">
        <v>42667.930763888886</v>
      </c>
      <c r="C101" s="205">
        <v>100</v>
      </c>
      <c r="D101" s="130"/>
      <c r="E101" s="236" t="str">
        <f t="shared" si="4"/>
        <v/>
      </c>
    </row>
    <row r="102" spans="2:5">
      <c r="B102" s="138">
        <v>42667.677175925928</v>
      </c>
      <c r="C102" s="205">
        <v>300</v>
      </c>
      <c r="D102" s="130"/>
      <c r="E102" s="236" t="str">
        <f t="shared" si="4"/>
        <v/>
      </c>
    </row>
    <row r="103" spans="2:5">
      <c r="B103" s="138">
        <v>42667.6562962963</v>
      </c>
      <c r="C103" s="205">
        <v>100</v>
      </c>
      <c r="D103" s="130"/>
      <c r="E103" s="236" t="str">
        <f t="shared" si="4"/>
        <v/>
      </c>
    </row>
    <row r="104" spans="2:5">
      <c r="B104" s="138">
        <v>42667.600694444445</v>
      </c>
      <c r="C104" s="205">
        <v>5000</v>
      </c>
      <c r="D104" s="130"/>
      <c r="E104" s="236" t="str">
        <f t="shared" si="4"/>
        <v/>
      </c>
    </row>
    <row r="105" spans="2:5">
      <c r="B105" s="138">
        <v>42667.576319444444</v>
      </c>
      <c r="C105" s="205">
        <v>300</v>
      </c>
      <c r="D105" s="130"/>
      <c r="E105" s="236" t="str">
        <f t="shared" si="4"/>
        <v/>
      </c>
    </row>
    <row r="106" spans="2:5">
      <c r="B106" s="138">
        <v>42667.524421296293</v>
      </c>
      <c r="C106" s="205">
        <v>500</v>
      </c>
      <c r="D106" s="130" t="s">
        <v>571</v>
      </c>
      <c r="E106" s="236" t="str">
        <f t="shared" si="4"/>
        <v>47-77</v>
      </c>
    </row>
    <row r="107" spans="2:5">
      <c r="B107" s="138">
        <v>42667.486134259256</v>
      </c>
      <c r="C107" s="205">
        <v>300</v>
      </c>
      <c r="D107" s="130"/>
      <c r="E107" s="236" t="str">
        <f t="shared" si="4"/>
        <v/>
      </c>
    </row>
    <row r="108" spans="2:5">
      <c r="B108" s="138">
        <v>42667.451493055552</v>
      </c>
      <c r="C108" s="205">
        <v>4500</v>
      </c>
      <c r="D108" s="130" t="s">
        <v>572</v>
      </c>
      <c r="E108" s="236"/>
    </row>
    <row r="109" spans="2:5">
      <c r="B109" s="138">
        <v>42667.333333333336</v>
      </c>
      <c r="C109" s="205">
        <v>300</v>
      </c>
      <c r="D109" s="130"/>
      <c r="E109" s="236" t="str">
        <f t="shared" ref="E109:E172" si="5">RIGHT(D109,5)</f>
        <v/>
      </c>
    </row>
    <row r="110" spans="2:5">
      <c r="B110" s="138">
        <v>42667.170138888891</v>
      </c>
      <c r="C110" s="205">
        <v>1000</v>
      </c>
      <c r="D110" s="130"/>
      <c r="E110" s="236" t="str">
        <f t="shared" si="5"/>
        <v/>
      </c>
    </row>
    <row r="111" spans="2:5">
      <c r="B111" s="138">
        <v>42667.069039351853</v>
      </c>
      <c r="C111" s="205">
        <v>10000</v>
      </c>
      <c r="D111" s="130" t="s">
        <v>573</v>
      </c>
      <c r="E111" s="236" t="str">
        <f t="shared" si="5"/>
        <v>67-14</v>
      </c>
    </row>
    <row r="112" spans="2:5">
      <c r="B112" s="138">
        <v>42666.826388888891</v>
      </c>
      <c r="C112" s="205">
        <v>150</v>
      </c>
      <c r="D112" s="130"/>
      <c r="E112" s="236" t="str">
        <f t="shared" si="5"/>
        <v/>
      </c>
    </row>
    <row r="113" spans="2:5">
      <c r="B113" s="138">
        <v>42666.815636574072</v>
      </c>
      <c r="C113" s="205">
        <v>5000</v>
      </c>
      <c r="D113" s="130"/>
      <c r="E113" s="236" t="str">
        <f t="shared" si="5"/>
        <v/>
      </c>
    </row>
    <row r="114" spans="2:5">
      <c r="B114" s="138">
        <v>42666.767372685186</v>
      </c>
      <c r="C114" s="205">
        <v>121</v>
      </c>
      <c r="D114" s="130"/>
      <c r="E114" s="236" t="str">
        <f t="shared" si="5"/>
        <v/>
      </c>
    </row>
    <row r="115" spans="2:5">
      <c r="B115" s="138">
        <v>42666.760034722225</v>
      </c>
      <c r="C115" s="205">
        <v>500</v>
      </c>
      <c r="D115" s="130" t="s">
        <v>574</v>
      </c>
      <c r="E115" s="236" t="str">
        <f t="shared" si="5"/>
        <v>13-77</v>
      </c>
    </row>
    <row r="116" spans="2:5">
      <c r="B116" s="138">
        <v>42666.496458333335</v>
      </c>
      <c r="C116" s="205">
        <v>300</v>
      </c>
      <c r="D116" s="130" t="s">
        <v>575</v>
      </c>
      <c r="E116" s="236" t="str">
        <f t="shared" si="5"/>
        <v>73-00</v>
      </c>
    </row>
    <row r="117" spans="2:5">
      <c r="B117" s="138">
        <v>42666.461886574078</v>
      </c>
      <c r="C117" s="205">
        <v>2000</v>
      </c>
      <c r="D117" s="130"/>
      <c r="E117" s="236" t="str">
        <f t="shared" si="5"/>
        <v/>
      </c>
    </row>
    <row r="118" spans="2:5">
      <c r="B118" s="138">
        <v>42666.409722222219</v>
      </c>
      <c r="C118" s="205">
        <v>2000</v>
      </c>
      <c r="D118" s="130"/>
      <c r="E118" s="236" t="str">
        <f t="shared" si="5"/>
        <v/>
      </c>
    </row>
    <row r="119" spans="2:5" ht="13.5" customHeight="1">
      <c r="B119" s="138">
        <v>42666.395902777775</v>
      </c>
      <c r="C119" s="205">
        <v>300</v>
      </c>
      <c r="D119" s="130"/>
      <c r="E119" s="236" t="str">
        <f t="shared" si="5"/>
        <v/>
      </c>
    </row>
    <row r="120" spans="2:5">
      <c r="B120" s="138">
        <v>42666.142361111109</v>
      </c>
      <c r="C120" s="205">
        <v>1000</v>
      </c>
      <c r="D120" s="130"/>
      <c r="E120" s="236" t="str">
        <f t="shared" si="5"/>
        <v/>
      </c>
    </row>
    <row r="121" spans="2:5">
      <c r="B121" s="138">
        <v>42666.045138888891</v>
      </c>
      <c r="C121" s="205">
        <v>300</v>
      </c>
      <c r="D121" s="130"/>
      <c r="E121" s="236" t="str">
        <f t="shared" si="5"/>
        <v/>
      </c>
    </row>
    <row r="122" spans="2:5">
      <c r="B122" s="138">
        <v>42665.999537037038</v>
      </c>
      <c r="C122" s="205">
        <v>500</v>
      </c>
      <c r="D122" s="130" t="s">
        <v>576</v>
      </c>
      <c r="E122" s="236" t="str">
        <f t="shared" si="5"/>
        <v>94-74</v>
      </c>
    </row>
    <row r="123" spans="2:5">
      <c r="B123" s="138">
        <v>42665.972222222219</v>
      </c>
      <c r="C123" s="205">
        <v>100</v>
      </c>
      <c r="D123" s="130"/>
      <c r="E123" s="236" t="str">
        <f t="shared" si="5"/>
        <v/>
      </c>
    </row>
    <row r="124" spans="2:5">
      <c r="B124" s="138">
        <v>42665.834247685183</v>
      </c>
      <c r="C124" s="205">
        <v>5000</v>
      </c>
      <c r="D124" s="130" t="s">
        <v>577</v>
      </c>
      <c r="E124" s="236" t="str">
        <f t="shared" si="5"/>
        <v>00-00</v>
      </c>
    </row>
    <row r="125" spans="2:5">
      <c r="B125" s="138">
        <v>42665.79587962963</v>
      </c>
      <c r="C125" s="205">
        <v>250</v>
      </c>
      <c r="D125" s="130" t="s">
        <v>578</v>
      </c>
      <c r="E125" s="236" t="str">
        <f t="shared" si="5"/>
        <v>68-46</v>
      </c>
    </row>
    <row r="126" spans="2:5">
      <c r="B126" s="138">
        <v>42665.68408564815</v>
      </c>
      <c r="C126" s="205">
        <v>200</v>
      </c>
      <c r="D126" s="130"/>
      <c r="E126" s="236" t="str">
        <f t="shared" si="5"/>
        <v/>
      </c>
    </row>
    <row r="127" spans="2:5">
      <c r="B127" s="138">
        <v>42665.680625000001</v>
      </c>
      <c r="C127" s="205">
        <v>2000</v>
      </c>
      <c r="D127" s="130"/>
      <c r="E127" s="236" t="str">
        <f t="shared" si="5"/>
        <v/>
      </c>
    </row>
    <row r="128" spans="2:5">
      <c r="B128" s="138">
        <v>42665.505798611113</v>
      </c>
      <c r="C128" s="205">
        <v>10000</v>
      </c>
      <c r="D128" s="130" t="s">
        <v>579</v>
      </c>
      <c r="E128" s="236" t="str">
        <f t="shared" si="5"/>
        <v>94-90</v>
      </c>
    </row>
    <row r="129" spans="2:5" ht="15.75" customHeight="1">
      <c r="B129" s="138">
        <v>42665.461851851855</v>
      </c>
      <c r="C129" s="205">
        <v>750</v>
      </c>
      <c r="D129" s="130"/>
      <c r="E129" s="236" t="str">
        <f t="shared" si="5"/>
        <v/>
      </c>
    </row>
    <row r="130" spans="2:5">
      <c r="B130" s="138">
        <v>42665.0625</v>
      </c>
      <c r="C130" s="205">
        <v>1000</v>
      </c>
      <c r="D130" s="130"/>
      <c r="E130" s="236" t="str">
        <f t="shared" si="5"/>
        <v/>
      </c>
    </row>
    <row r="131" spans="2:5">
      <c r="B131" s="138">
        <v>42664.954861111109</v>
      </c>
      <c r="C131" s="205">
        <v>100</v>
      </c>
      <c r="D131" s="130"/>
      <c r="E131" s="236" t="str">
        <f t="shared" si="5"/>
        <v/>
      </c>
    </row>
    <row r="132" spans="2:5">
      <c r="B132" s="138">
        <v>42664.948750000003</v>
      </c>
      <c r="C132" s="205">
        <v>376</v>
      </c>
      <c r="D132" s="130" t="s">
        <v>580</v>
      </c>
      <c r="E132" s="236" t="str">
        <f t="shared" si="5"/>
        <v>04-77</v>
      </c>
    </row>
    <row r="133" spans="2:5">
      <c r="B133" s="138">
        <v>42664.855462962965</v>
      </c>
      <c r="C133" s="205">
        <v>100</v>
      </c>
      <c r="D133" s="130" t="s">
        <v>581</v>
      </c>
      <c r="E133" s="236" t="str">
        <f t="shared" si="5"/>
        <v>77-77</v>
      </c>
    </row>
    <row r="134" spans="2:5">
      <c r="B134" s="138">
        <v>42664.729861111111</v>
      </c>
      <c r="C134" s="205">
        <v>100</v>
      </c>
      <c r="D134" s="130" t="s">
        <v>582</v>
      </c>
      <c r="E134" s="236" t="str">
        <f t="shared" si="5"/>
        <v>69-54</v>
      </c>
    </row>
    <row r="135" spans="2:5">
      <c r="B135" s="138">
        <v>42664.729224537034</v>
      </c>
      <c r="C135" s="205">
        <v>1000</v>
      </c>
      <c r="D135" s="130"/>
      <c r="E135" s="236" t="str">
        <f t="shared" si="5"/>
        <v/>
      </c>
    </row>
    <row r="136" spans="2:5">
      <c r="B136" s="138">
        <v>42664.636354166665</v>
      </c>
      <c r="C136" s="205">
        <v>3000</v>
      </c>
      <c r="D136" s="130" t="s">
        <v>583</v>
      </c>
      <c r="E136" s="236" t="str">
        <f t="shared" si="5"/>
        <v>75-59</v>
      </c>
    </row>
    <row r="137" spans="2:5">
      <c r="B137" s="138">
        <v>42664.614664351851</v>
      </c>
      <c r="C137" s="205">
        <v>300</v>
      </c>
      <c r="D137" s="130"/>
      <c r="E137" s="236" t="str">
        <f t="shared" si="5"/>
        <v/>
      </c>
    </row>
    <row r="138" spans="2:5">
      <c r="B138" s="138">
        <v>42664.593819444446</v>
      </c>
      <c r="C138" s="205">
        <v>2000</v>
      </c>
      <c r="D138" s="130"/>
      <c r="E138" s="236" t="str">
        <f t="shared" si="5"/>
        <v/>
      </c>
    </row>
    <row r="139" spans="2:5">
      <c r="B139" s="138">
        <v>42664.579861111109</v>
      </c>
      <c r="C139" s="205">
        <v>2000</v>
      </c>
      <c r="D139" s="130"/>
      <c r="E139" s="236" t="str">
        <f t="shared" si="5"/>
        <v/>
      </c>
    </row>
    <row r="140" spans="2:5">
      <c r="B140" s="138">
        <v>42664.487604166665</v>
      </c>
      <c r="C140" s="205">
        <v>5000</v>
      </c>
      <c r="D140" s="130" t="s">
        <v>584</v>
      </c>
      <c r="E140" s="236" t="str">
        <f t="shared" si="5"/>
        <v>24-49</v>
      </c>
    </row>
    <row r="141" spans="2:5">
      <c r="B141" s="138">
        <v>42664.486250000002</v>
      </c>
      <c r="C141" s="205">
        <v>500</v>
      </c>
      <c r="D141" s="130"/>
      <c r="E141" s="236" t="str">
        <f t="shared" si="5"/>
        <v/>
      </c>
    </row>
    <row r="142" spans="2:5">
      <c r="B142" s="138">
        <v>42664.465324074074</v>
      </c>
      <c r="C142" s="205">
        <v>300</v>
      </c>
      <c r="D142" s="130" t="s">
        <v>585</v>
      </c>
      <c r="E142" s="236" t="str">
        <f t="shared" si="5"/>
        <v>32-37</v>
      </c>
    </row>
    <row r="143" spans="2:5">
      <c r="B143" s="138">
        <v>42664.409722222219</v>
      </c>
      <c r="C143" s="205">
        <v>150</v>
      </c>
      <c r="D143" s="130"/>
      <c r="E143" s="236" t="str">
        <f t="shared" si="5"/>
        <v/>
      </c>
    </row>
    <row r="144" spans="2:5">
      <c r="B144" s="138">
        <v>42664.375092592592</v>
      </c>
      <c r="C144" s="205">
        <v>200</v>
      </c>
      <c r="D144" s="130"/>
      <c r="E144" s="236" t="str">
        <f t="shared" si="5"/>
        <v/>
      </c>
    </row>
    <row r="145" spans="2:5">
      <c r="B145" s="138">
        <v>42664.072916666664</v>
      </c>
      <c r="C145" s="205">
        <v>500</v>
      </c>
      <c r="D145" s="130"/>
      <c r="E145" s="236" t="str">
        <f t="shared" si="5"/>
        <v/>
      </c>
    </row>
    <row r="146" spans="2:5">
      <c r="B146" s="138">
        <v>42664.0625</v>
      </c>
      <c r="C146" s="205">
        <v>500</v>
      </c>
      <c r="D146" s="130"/>
      <c r="E146" s="236" t="str">
        <f t="shared" si="5"/>
        <v/>
      </c>
    </row>
    <row r="147" spans="2:5">
      <c r="B147" s="138">
        <v>42664.048657407409</v>
      </c>
      <c r="C147" s="205">
        <v>10000</v>
      </c>
      <c r="D147" s="130"/>
      <c r="E147" s="236" t="str">
        <f t="shared" si="5"/>
        <v/>
      </c>
    </row>
    <row r="148" spans="2:5">
      <c r="B148" s="138">
        <v>42663.963807870372</v>
      </c>
      <c r="C148" s="205">
        <v>500</v>
      </c>
      <c r="D148" s="130" t="s">
        <v>586</v>
      </c>
      <c r="E148" s="236" t="str">
        <f t="shared" si="5"/>
        <v>07-65</v>
      </c>
    </row>
    <row r="149" spans="2:5">
      <c r="B149" s="138">
        <v>42663.809618055559</v>
      </c>
      <c r="C149" s="205">
        <v>300</v>
      </c>
      <c r="D149" s="130" t="s">
        <v>587</v>
      </c>
      <c r="E149" s="236" t="str">
        <f t="shared" si="5"/>
        <v>15-28</v>
      </c>
    </row>
    <row r="150" spans="2:5">
      <c r="B150" s="138">
        <v>42663.805636574078</v>
      </c>
      <c r="C150" s="205">
        <v>100</v>
      </c>
      <c r="D150" s="130"/>
      <c r="E150" s="236" t="str">
        <f t="shared" si="5"/>
        <v/>
      </c>
    </row>
    <row r="151" spans="2:5" ht="14.25" customHeight="1">
      <c r="B151" s="138">
        <v>42663.632280092592</v>
      </c>
      <c r="C151" s="205">
        <v>300</v>
      </c>
      <c r="D151" s="130" t="s">
        <v>588</v>
      </c>
      <c r="E151" s="236" t="str">
        <f t="shared" si="5"/>
        <v>34-47</v>
      </c>
    </row>
    <row r="152" spans="2:5">
      <c r="B152" s="138">
        <v>42663.628530092596</v>
      </c>
      <c r="C152" s="205">
        <v>90</v>
      </c>
      <c r="D152" s="130"/>
      <c r="E152" s="236" t="str">
        <f t="shared" si="5"/>
        <v/>
      </c>
    </row>
    <row r="153" spans="2:5">
      <c r="B153" s="138">
        <v>42663.559039351851</v>
      </c>
      <c r="C153" s="205">
        <v>250</v>
      </c>
      <c r="D153" s="130"/>
      <c r="E153" s="236" t="str">
        <f t="shared" si="5"/>
        <v/>
      </c>
    </row>
    <row r="154" spans="2:5">
      <c r="B154" s="138">
        <v>42663.517511574071</v>
      </c>
      <c r="C154" s="205">
        <v>1000</v>
      </c>
      <c r="D154" s="130"/>
      <c r="E154" s="236" t="str">
        <f t="shared" si="5"/>
        <v/>
      </c>
    </row>
    <row r="155" spans="2:5">
      <c r="B155" s="138">
        <v>42663.511643518519</v>
      </c>
      <c r="C155" s="205">
        <v>500</v>
      </c>
      <c r="D155" s="130" t="s">
        <v>589</v>
      </c>
      <c r="E155" s="236" t="str">
        <f t="shared" si="5"/>
        <v>31-45</v>
      </c>
    </row>
    <row r="156" spans="2:5">
      <c r="B156" s="138">
        <v>42663.479224537034</v>
      </c>
      <c r="C156" s="205">
        <v>300</v>
      </c>
      <c r="D156" s="130"/>
      <c r="E156" s="236" t="str">
        <f t="shared" si="5"/>
        <v/>
      </c>
    </row>
    <row r="157" spans="2:5">
      <c r="B157" s="138">
        <v>42663.427083333336</v>
      </c>
      <c r="C157" s="205">
        <v>1000</v>
      </c>
      <c r="D157" s="130"/>
      <c r="E157" s="236" t="str">
        <f t="shared" si="5"/>
        <v/>
      </c>
    </row>
    <row r="158" spans="2:5">
      <c r="B158" s="138">
        <v>42663.399305555555</v>
      </c>
      <c r="C158" s="205">
        <v>500</v>
      </c>
      <c r="D158" s="130"/>
      <c r="E158" s="236" t="str">
        <f t="shared" si="5"/>
        <v/>
      </c>
    </row>
    <row r="159" spans="2:5">
      <c r="B159" s="138">
        <v>42663.385497685187</v>
      </c>
      <c r="C159" s="205">
        <v>1000</v>
      </c>
      <c r="D159" s="130"/>
      <c r="E159" s="236" t="str">
        <f t="shared" si="5"/>
        <v/>
      </c>
    </row>
    <row r="160" spans="2:5">
      <c r="B160" s="138">
        <v>42663.347222222219</v>
      </c>
      <c r="C160" s="205">
        <v>200</v>
      </c>
      <c r="D160" s="130"/>
      <c r="E160" s="236" t="str">
        <f t="shared" si="5"/>
        <v/>
      </c>
    </row>
    <row r="161" spans="2:5">
      <c r="B161" s="138">
        <v>42663.034722222219</v>
      </c>
      <c r="C161" s="205">
        <v>15000</v>
      </c>
      <c r="D161" s="130"/>
      <c r="E161" s="236" t="str">
        <f t="shared" si="5"/>
        <v/>
      </c>
    </row>
    <row r="162" spans="2:5">
      <c r="B162" s="138">
        <v>42663.01290509259</v>
      </c>
      <c r="C162" s="205">
        <v>300</v>
      </c>
      <c r="D162" s="130" t="s">
        <v>590</v>
      </c>
      <c r="E162" s="236" t="str">
        <f t="shared" si="5"/>
        <v>27-70</v>
      </c>
    </row>
    <row r="163" spans="2:5">
      <c r="B163" s="138">
        <v>42662.962812500002</v>
      </c>
      <c r="C163" s="205">
        <v>300</v>
      </c>
      <c r="D163" s="248" t="s">
        <v>591</v>
      </c>
      <c r="E163" s="238" t="str">
        <f>RIGHT(D163,5)</f>
        <v>67-67</v>
      </c>
    </row>
    <row r="164" spans="2:5">
      <c r="B164" s="138">
        <v>42662.801979166667</v>
      </c>
      <c r="C164" s="205">
        <v>300</v>
      </c>
      <c r="D164" s="130" t="s">
        <v>592</v>
      </c>
      <c r="E164" s="236" t="str">
        <f t="shared" si="5"/>
        <v>56-04</v>
      </c>
    </row>
    <row r="165" spans="2:5">
      <c r="B165" s="138">
        <v>42662.784745370373</v>
      </c>
      <c r="C165" s="205">
        <v>100</v>
      </c>
      <c r="D165" s="130"/>
      <c r="E165" s="236" t="str">
        <f t="shared" si="5"/>
        <v/>
      </c>
    </row>
    <row r="166" spans="2:5">
      <c r="B166" s="138">
        <v>42662.725740740738</v>
      </c>
      <c r="C166" s="205">
        <v>3000</v>
      </c>
      <c r="D166" s="130"/>
      <c r="E166" s="236" t="str">
        <f t="shared" si="5"/>
        <v/>
      </c>
    </row>
    <row r="167" spans="2:5">
      <c r="B167" s="138">
        <v>42662.659722222219</v>
      </c>
      <c r="C167" s="205">
        <v>1000</v>
      </c>
      <c r="D167" s="130"/>
      <c r="E167" s="236" t="str">
        <f t="shared" si="5"/>
        <v/>
      </c>
    </row>
    <row r="168" spans="2:5">
      <c r="B168" s="138">
        <v>42662.607719907406</v>
      </c>
      <c r="C168" s="205">
        <v>500</v>
      </c>
      <c r="D168" s="130"/>
      <c r="E168" s="236" t="str">
        <f t="shared" si="5"/>
        <v/>
      </c>
    </row>
    <row r="169" spans="2:5">
      <c r="B169" s="138">
        <v>42662.604745370372</v>
      </c>
      <c r="C169" s="205">
        <v>9000</v>
      </c>
      <c r="D169" s="130" t="s">
        <v>593</v>
      </c>
      <c r="E169" s="236" t="str">
        <f t="shared" si="5"/>
        <v>43-64</v>
      </c>
    </row>
    <row r="170" spans="2:5">
      <c r="B170" s="138">
        <v>42662.5625</v>
      </c>
      <c r="C170" s="205">
        <v>1000</v>
      </c>
      <c r="D170" s="130"/>
      <c r="E170" s="236" t="str">
        <f t="shared" si="5"/>
        <v/>
      </c>
    </row>
    <row r="171" spans="2:5">
      <c r="B171" s="138">
        <v>42662.553981481484</v>
      </c>
      <c r="C171" s="205">
        <v>1000</v>
      </c>
      <c r="D171" s="130" t="s">
        <v>594</v>
      </c>
      <c r="E171" s="236" t="str">
        <f t="shared" si="5"/>
        <v>88-46</v>
      </c>
    </row>
    <row r="172" spans="2:5">
      <c r="B172" s="138">
        <v>42662.54886574074</v>
      </c>
      <c r="C172" s="205">
        <v>1000</v>
      </c>
      <c r="D172" s="130" t="s">
        <v>595</v>
      </c>
      <c r="E172" s="236" t="str">
        <f t="shared" si="5"/>
        <v>46-26</v>
      </c>
    </row>
    <row r="173" spans="2:5">
      <c r="B173" s="138">
        <v>42662.479178240741</v>
      </c>
      <c r="C173" s="205">
        <v>300</v>
      </c>
      <c r="D173" s="130"/>
      <c r="E173" s="236" t="str">
        <f t="shared" ref="E173:E236" si="6">RIGHT(D173,5)</f>
        <v/>
      </c>
    </row>
    <row r="174" spans="2:5">
      <c r="B174" s="138">
        <v>42662.475694444445</v>
      </c>
      <c r="C174" s="205">
        <v>250</v>
      </c>
      <c r="D174" s="130"/>
      <c r="E174" s="236" t="str">
        <f t="shared" si="6"/>
        <v/>
      </c>
    </row>
    <row r="175" spans="2:5">
      <c r="B175" s="138">
        <v>42662.440972222219</v>
      </c>
      <c r="C175" s="205">
        <v>1000</v>
      </c>
      <c r="D175" s="130"/>
      <c r="E175" s="236" t="str">
        <f t="shared" si="6"/>
        <v/>
      </c>
    </row>
    <row r="176" spans="2:5">
      <c r="B176" s="138">
        <v>42661.979166666664</v>
      </c>
      <c r="C176" s="205">
        <v>500</v>
      </c>
      <c r="D176" s="130"/>
      <c r="E176" s="236" t="str">
        <f t="shared" si="6"/>
        <v/>
      </c>
    </row>
    <row r="177" spans="2:5">
      <c r="B177" s="138">
        <v>42661.934131944443</v>
      </c>
      <c r="C177" s="205">
        <v>10</v>
      </c>
      <c r="D177" s="130"/>
      <c r="E177" s="236" t="str">
        <f t="shared" si="6"/>
        <v/>
      </c>
    </row>
    <row r="178" spans="2:5">
      <c r="B178" s="138">
        <v>42661.91679398148</v>
      </c>
      <c r="C178" s="205">
        <v>300</v>
      </c>
      <c r="D178" s="130"/>
      <c r="E178" s="236" t="str">
        <f t="shared" si="6"/>
        <v/>
      </c>
    </row>
    <row r="179" spans="2:5">
      <c r="B179" s="138">
        <v>42661.739618055559</v>
      </c>
      <c r="C179" s="205">
        <v>1000</v>
      </c>
      <c r="D179" s="130"/>
      <c r="E179" s="236" t="str">
        <f t="shared" si="6"/>
        <v/>
      </c>
    </row>
    <row r="180" spans="2:5">
      <c r="B180" s="138">
        <v>42661.650034722225</v>
      </c>
      <c r="C180" s="205">
        <v>300</v>
      </c>
      <c r="D180" s="130" t="s">
        <v>596</v>
      </c>
      <c r="E180" s="236" t="str">
        <f t="shared" si="6"/>
        <v>73-80</v>
      </c>
    </row>
    <row r="181" spans="2:5">
      <c r="B181" s="138">
        <v>42661.569502314815</v>
      </c>
      <c r="C181" s="205">
        <v>300</v>
      </c>
      <c r="D181" s="130"/>
      <c r="E181" s="236" t="str">
        <f t="shared" si="6"/>
        <v/>
      </c>
    </row>
    <row r="182" spans="2:5">
      <c r="B182" s="138">
        <v>42661.501967592594</v>
      </c>
      <c r="C182" s="205">
        <v>20000</v>
      </c>
      <c r="D182" s="130" t="s">
        <v>597</v>
      </c>
      <c r="E182" s="236" t="str">
        <f t="shared" si="6"/>
        <v>41-68</v>
      </c>
    </row>
    <row r="183" spans="2:5" ht="14.25" customHeight="1">
      <c r="B183" s="138">
        <v>42661.496562499997</v>
      </c>
      <c r="C183" s="205">
        <v>300</v>
      </c>
      <c r="D183" s="130"/>
      <c r="E183" s="236" t="str">
        <f t="shared" si="6"/>
        <v/>
      </c>
    </row>
    <row r="184" spans="2:5">
      <c r="B184" s="138">
        <v>42661.496527777781</v>
      </c>
      <c r="C184" s="205">
        <v>100</v>
      </c>
      <c r="D184" s="130"/>
      <c r="E184" s="236" t="str">
        <f t="shared" si="6"/>
        <v/>
      </c>
    </row>
    <row r="185" spans="2:5">
      <c r="B185" s="138">
        <v>42660.977905092594</v>
      </c>
      <c r="C185" s="205">
        <v>300</v>
      </c>
      <c r="D185" s="130" t="s">
        <v>598</v>
      </c>
      <c r="E185" s="236" t="str">
        <f t="shared" si="6"/>
        <v>67-07</v>
      </c>
    </row>
    <row r="186" spans="2:5">
      <c r="B186" s="138">
        <v>42660.913194444445</v>
      </c>
      <c r="C186" s="205">
        <v>100</v>
      </c>
      <c r="D186" s="130"/>
      <c r="E186" s="236" t="str">
        <f t="shared" si="6"/>
        <v/>
      </c>
    </row>
    <row r="187" spans="2:5">
      <c r="B187" s="138">
        <v>42660.875</v>
      </c>
      <c r="C187" s="205">
        <v>500</v>
      </c>
      <c r="D187" s="130"/>
      <c r="E187" s="236" t="str">
        <f t="shared" si="6"/>
        <v/>
      </c>
    </row>
    <row r="188" spans="2:5">
      <c r="B188" s="138">
        <v>42660.774305555555</v>
      </c>
      <c r="C188" s="205">
        <v>1000</v>
      </c>
      <c r="D188" s="130"/>
      <c r="E188" s="236" t="str">
        <f t="shared" si="6"/>
        <v/>
      </c>
    </row>
    <row r="189" spans="2:5">
      <c r="B189" s="138">
        <v>42660.722349537034</v>
      </c>
      <c r="C189" s="205">
        <v>500</v>
      </c>
      <c r="D189" s="130"/>
      <c r="E189" s="236" t="str">
        <f t="shared" si="6"/>
        <v/>
      </c>
    </row>
    <row r="190" spans="2:5">
      <c r="B190" s="138">
        <v>42660.644131944442</v>
      </c>
      <c r="C190" s="205">
        <v>500</v>
      </c>
      <c r="D190" s="130" t="s">
        <v>599</v>
      </c>
      <c r="E190" s="236" t="str">
        <f t="shared" si="6"/>
        <v>45-26</v>
      </c>
    </row>
    <row r="191" spans="2:5">
      <c r="B191" s="138">
        <v>42660.454861111109</v>
      </c>
      <c r="C191" s="205">
        <v>2000</v>
      </c>
      <c r="D191" s="130"/>
      <c r="E191" s="236" t="str">
        <f t="shared" si="6"/>
        <v/>
      </c>
    </row>
    <row r="192" spans="2:5">
      <c r="B192" s="138">
        <v>42660.443668981483</v>
      </c>
      <c r="C192" s="205">
        <v>300</v>
      </c>
      <c r="D192" s="130" t="s">
        <v>600</v>
      </c>
      <c r="E192" s="236" t="str">
        <f t="shared" si="6"/>
        <v>34-79</v>
      </c>
    </row>
    <row r="193" spans="2:5">
      <c r="B193" s="138">
        <v>42659.975729166668</v>
      </c>
      <c r="C193" s="205">
        <v>300</v>
      </c>
      <c r="D193" s="130"/>
      <c r="E193" s="236" t="str">
        <f t="shared" si="6"/>
        <v/>
      </c>
    </row>
    <row r="194" spans="2:5">
      <c r="B194" s="138">
        <v>42659.959432870368</v>
      </c>
      <c r="C194" s="205">
        <v>2000</v>
      </c>
      <c r="D194" s="130" t="s">
        <v>601</v>
      </c>
      <c r="E194" s="236" t="str">
        <f t="shared" si="6"/>
        <v>85-27</v>
      </c>
    </row>
    <row r="195" spans="2:5">
      <c r="B195" s="138">
        <v>42659.850694444445</v>
      </c>
      <c r="C195" s="205">
        <v>100</v>
      </c>
      <c r="D195" s="130"/>
      <c r="E195" s="236" t="str">
        <f t="shared" si="6"/>
        <v/>
      </c>
    </row>
    <row r="196" spans="2:5">
      <c r="B196" s="138">
        <v>42659.755439814813</v>
      </c>
      <c r="C196" s="205">
        <v>500</v>
      </c>
      <c r="D196" s="130" t="s">
        <v>602</v>
      </c>
      <c r="E196" s="236" t="str">
        <f t="shared" si="6"/>
        <v>19-47</v>
      </c>
    </row>
    <row r="197" spans="2:5">
      <c r="B197" s="138">
        <v>42659.736145833333</v>
      </c>
      <c r="C197" s="205">
        <v>2000</v>
      </c>
      <c r="D197" s="130"/>
      <c r="E197" s="236" t="str">
        <f t="shared" si="6"/>
        <v/>
      </c>
    </row>
    <row r="198" spans="2:5">
      <c r="B198" s="138">
        <v>42659.731053240743</v>
      </c>
      <c r="C198" s="205">
        <v>1000</v>
      </c>
      <c r="D198" s="130" t="s">
        <v>603</v>
      </c>
      <c r="E198" s="236" t="str">
        <f t="shared" si="6"/>
        <v>85-22</v>
      </c>
    </row>
    <row r="199" spans="2:5">
      <c r="B199" s="138">
        <v>42659.708391203705</v>
      </c>
      <c r="C199" s="205">
        <v>500</v>
      </c>
      <c r="D199" s="130"/>
      <c r="E199" s="236" t="str">
        <f t="shared" si="6"/>
        <v/>
      </c>
    </row>
    <row r="200" spans="2:5">
      <c r="B200" s="138">
        <v>42659.666712962964</v>
      </c>
      <c r="C200" s="205">
        <v>300</v>
      </c>
      <c r="D200" s="130"/>
      <c r="E200" s="236" t="str">
        <f t="shared" si="6"/>
        <v/>
      </c>
    </row>
    <row r="201" spans="2:5">
      <c r="B201" s="138">
        <v>42659.646018518521</v>
      </c>
      <c r="C201" s="205">
        <v>300</v>
      </c>
      <c r="D201" s="130"/>
      <c r="E201" s="236" t="str">
        <f t="shared" si="6"/>
        <v/>
      </c>
    </row>
    <row r="202" spans="2:5">
      <c r="B202" s="138">
        <v>42659.572916666664</v>
      </c>
      <c r="C202" s="205">
        <v>300</v>
      </c>
      <c r="D202" s="130"/>
      <c r="E202" s="236" t="str">
        <f t="shared" si="6"/>
        <v/>
      </c>
    </row>
    <row r="203" spans="2:5">
      <c r="B203" s="138">
        <v>42659.552129629628</v>
      </c>
      <c r="C203" s="205">
        <v>100</v>
      </c>
      <c r="D203" s="130"/>
      <c r="E203" s="236" t="str">
        <f t="shared" si="6"/>
        <v/>
      </c>
    </row>
    <row r="204" spans="2:5">
      <c r="B204" s="138">
        <v>42659.538287037038</v>
      </c>
      <c r="C204" s="205">
        <v>2000</v>
      </c>
      <c r="D204" s="130"/>
      <c r="E204" s="236" t="str">
        <f t="shared" si="6"/>
        <v/>
      </c>
    </row>
    <row r="205" spans="2:5">
      <c r="B205" s="138">
        <v>42659.441608796296</v>
      </c>
      <c r="C205" s="205">
        <v>1000</v>
      </c>
      <c r="D205" s="130" t="s">
        <v>604</v>
      </c>
      <c r="E205" s="236" t="str">
        <f t="shared" si="6"/>
        <v>76-88</v>
      </c>
    </row>
    <row r="206" spans="2:5">
      <c r="B206" s="138">
        <v>42659.406331018516</v>
      </c>
      <c r="C206" s="205">
        <v>30</v>
      </c>
      <c r="D206" s="130"/>
      <c r="E206" s="236" t="str">
        <f t="shared" si="6"/>
        <v/>
      </c>
    </row>
    <row r="207" spans="2:5">
      <c r="B207" s="138">
        <v>42658.986145833333</v>
      </c>
      <c r="C207" s="205">
        <v>300</v>
      </c>
      <c r="D207" s="130"/>
      <c r="E207" s="236" t="str">
        <f t="shared" si="6"/>
        <v/>
      </c>
    </row>
    <row r="208" spans="2:5">
      <c r="B208" s="138">
        <v>42658.939282407409</v>
      </c>
      <c r="C208" s="205">
        <v>300</v>
      </c>
      <c r="D208" s="130" t="s">
        <v>605</v>
      </c>
      <c r="E208" s="236" t="str">
        <f t="shared" si="6"/>
        <v>97-61</v>
      </c>
    </row>
    <row r="209" spans="2:5">
      <c r="B209" s="138">
        <v>42658.934479166666</v>
      </c>
      <c r="C209" s="205">
        <v>1512</v>
      </c>
      <c r="D209" s="130" t="s">
        <v>547</v>
      </c>
      <c r="E209" s="236" t="str">
        <f t="shared" si="6"/>
        <v>98-24</v>
      </c>
    </row>
    <row r="210" spans="2:5">
      <c r="B210" s="138">
        <v>42658.694456018522</v>
      </c>
      <c r="C210" s="205">
        <v>100</v>
      </c>
      <c r="D210" s="130"/>
      <c r="E210" s="236" t="str">
        <f t="shared" si="6"/>
        <v/>
      </c>
    </row>
    <row r="211" spans="2:5">
      <c r="B211" s="138">
        <v>42658.63554398148</v>
      </c>
      <c r="C211" s="205">
        <v>300</v>
      </c>
      <c r="D211" s="130"/>
      <c r="E211" s="236" t="str">
        <f t="shared" si="6"/>
        <v/>
      </c>
    </row>
    <row r="212" spans="2:5">
      <c r="B212" s="138">
        <v>42658.569606481484</v>
      </c>
      <c r="C212" s="205">
        <v>300</v>
      </c>
      <c r="D212" s="130"/>
      <c r="E212" s="236" t="str">
        <f t="shared" si="6"/>
        <v/>
      </c>
    </row>
    <row r="213" spans="2:5">
      <c r="B213" s="138">
        <v>42658.568402777775</v>
      </c>
      <c r="C213" s="205">
        <v>1000</v>
      </c>
      <c r="D213" s="130" t="s">
        <v>606</v>
      </c>
      <c r="E213" s="236" t="str">
        <f t="shared" si="6"/>
        <v>37-02</v>
      </c>
    </row>
    <row r="214" spans="2:5">
      <c r="B214" s="138">
        <v>42658.555636574078</v>
      </c>
      <c r="C214" s="205">
        <v>300</v>
      </c>
      <c r="D214" s="130"/>
      <c r="E214" s="236" t="str">
        <f t="shared" si="6"/>
        <v/>
      </c>
    </row>
    <row r="215" spans="2:5">
      <c r="B215" s="138">
        <v>42658.482685185183</v>
      </c>
      <c r="C215" s="205">
        <v>300</v>
      </c>
      <c r="D215" s="130"/>
      <c r="E215" s="236" t="str">
        <f t="shared" si="6"/>
        <v/>
      </c>
    </row>
    <row r="216" spans="2:5">
      <c r="B216" s="138">
        <v>42658.44804398148</v>
      </c>
      <c r="C216" s="205">
        <v>500</v>
      </c>
      <c r="D216" s="130"/>
      <c r="E216" s="236" t="str">
        <f t="shared" si="6"/>
        <v/>
      </c>
    </row>
    <row r="217" spans="2:5">
      <c r="B217" s="138">
        <v>42658.399363425924</v>
      </c>
      <c r="C217" s="205">
        <v>100</v>
      </c>
      <c r="D217" s="130"/>
      <c r="E217" s="236" t="str">
        <f t="shared" si="6"/>
        <v/>
      </c>
    </row>
    <row r="218" spans="2:5">
      <c r="B218" s="138">
        <v>42658.326574074075</v>
      </c>
      <c r="C218" s="205">
        <v>300</v>
      </c>
      <c r="D218" s="130" t="s">
        <v>607</v>
      </c>
      <c r="E218" s="236" t="str">
        <f t="shared" si="6"/>
        <v>13-68</v>
      </c>
    </row>
    <row r="219" spans="2:5">
      <c r="B219" s="138">
        <v>42658.008645833332</v>
      </c>
      <c r="C219" s="205">
        <v>3000</v>
      </c>
      <c r="D219" s="130"/>
      <c r="E219" s="236" t="str">
        <f t="shared" si="6"/>
        <v/>
      </c>
    </row>
    <row r="220" spans="2:5">
      <c r="B220" s="138">
        <v>42657.92015046296</v>
      </c>
      <c r="C220" s="205">
        <v>200</v>
      </c>
      <c r="D220" s="130"/>
      <c r="E220" s="236" t="str">
        <f t="shared" si="6"/>
        <v/>
      </c>
    </row>
    <row r="221" spans="2:5">
      <c r="B221" s="138">
        <v>42657.913206018522</v>
      </c>
      <c r="C221" s="205">
        <v>200</v>
      </c>
      <c r="D221" s="130"/>
      <c r="E221" s="236" t="str">
        <f t="shared" si="6"/>
        <v/>
      </c>
    </row>
    <row r="222" spans="2:5">
      <c r="B222" s="138">
        <v>42657.909722222219</v>
      </c>
      <c r="C222" s="205">
        <v>300</v>
      </c>
      <c r="D222" s="130"/>
      <c r="E222" s="236" t="str">
        <f t="shared" si="6"/>
        <v/>
      </c>
    </row>
    <row r="223" spans="2:5">
      <c r="B223" s="138">
        <v>42657.889189814814</v>
      </c>
      <c r="C223" s="205">
        <v>3000</v>
      </c>
      <c r="D223" s="130" t="s">
        <v>608</v>
      </c>
      <c r="E223" s="236" t="str">
        <f t="shared" si="6"/>
        <v>44-92</v>
      </c>
    </row>
    <row r="224" spans="2:5">
      <c r="B224" s="138">
        <v>42657.858668981484</v>
      </c>
      <c r="C224" s="205">
        <v>300</v>
      </c>
      <c r="D224" s="130" t="s">
        <v>609</v>
      </c>
      <c r="E224" s="236" t="str">
        <f t="shared" si="6"/>
        <v>11-87</v>
      </c>
    </row>
    <row r="225" spans="2:5">
      <c r="B225" s="138">
        <v>42657.79755787037</v>
      </c>
      <c r="C225" s="205">
        <v>1000</v>
      </c>
      <c r="D225" s="130" t="s">
        <v>610</v>
      </c>
      <c r="E225" s="236" t="str">
        <f t="shared" si="6"/>
        <v>77-22</v>
      </c>
    </row>
    <row r="226" spans="2:5">
      <c r="B226" s="138">
        <v>42657.784328703703</v>
      </c>
      <c r="C226" s="205">
        <v>1600</v>
      </c>
      <c r="D226" s="130" t="s">
        <v>611</v>
      </c>
      <c r="E226" s="236" t="str">
        <f t="shared" si="6"/>
        <v>80-40</v>
      </c>
    </row>
    <row r="227" spans="2:5">
      <c r="B227" s="138">
        <v>42657.745995370373</v>
      </c>
      <c r="C227" s="205">
        <v>500</v>
      </c>
      <c r="D227" s="130" t="s">
        <v>612</v>
      </c>
      <c r="E227" s="236" t="str">
        <f t="shared" si="6"/>
        <v>39-60</v>
      </c>
    </row>
    <row r="228" spans="2:5" ht="15.75" customHeight="1">
      <c r="B228" s="138">
        <v>42657.694548611114</v>
      </c>
      <c r="C228" s="205">
        <v>1000</v>
      </c>
      <c r="D228" s="130"/>
      <c r="E228" s="236" t="str">
        <f t="shared" si="6"/>
        <v/>
      </c>
    </row>
    <row r="229" spans="2:5">
      <c r="B229" s="138">
        <v>42657.628587962965</v>
      </c>
      <c r="C229" s="205">
        <v>300</v>
      </c>
      <c r="D229" s="130"/>
      <c r="E229" s="236" t="str">
        <f t="shared" si="6"/>
        <v/>
      </c>
    </row>
    <row r="230" spans="2:5">
      <c r="B230" s="138">
        <v>42657.566087962965</v>
      </c>
      <c r="C230" s="205">
        <v>300</v>
      </c>
      <c r="D230" s="130"/>
      <c r="E230" s="236" t="str">
        <f t="shared" si="6"/>
        <v/>
      </c>
    </row>
    <row r="231" spans="2:5">
      <c r="B231" s="138">
        <v>42657.465312499997</v>
      </c>
      <c r="C231" s="205">
        <v>100</v>
      </c>
      <c r="D231" s="130"/>
      <c r="E231" s="236" t="str">
        <f t="shared" si="6"/>
        <v/>
      </c>
    </row>
    <row r="232" spans="2:5">
      <c r="B232" s="138">
        <v>42657.449317129627</v>
      </c>
      <c r="C232" s="205">
        <v>500</v>
      </c>
      <c r="D232" s="130" t="s">
        <v>613</v>
      </c>
      <c r="E232" s="236" t="str">
        <f t="shared" si="6"/>
        <v>13-63</v>
      </c>
    </row>
    <row r="233" spans="2:5">
      <c r="B233" s="138">
        <v>42657.441921296297</v>
      </c>
      <c r="C233" s="205">
        <v>1000</v>
      </c>
      <c r="D233" s="130" t="s">
        <v>614</v>
      </c>
      <c r="E233" s="236" t="str">
        <f t="shared" si="6"/>
        <v>09-26</v>
      </c>
    </row>
    <row r="234" spans="2:5">
      <c r="B234" s="138">
        <v>42657.432557870372</v>
      </c>
      <c r="C234" s="205">
        <v>1000</v>
      </c>
      <c r="D234" s="130" t="s">
        <v>615</v>
      </c>
      <c r="E234" s="236" t="str">
        <f t="shared" si="6"/>
        <v>37-83</v>
      </c>
    </row>
    <row r="235" spans="2:5">
      <c r="B235" s="138">
        <v>42657.41238425926</v>
      </c>
      <c r="C235" s="205">
        <v>2000</v>
      </c>
      <c r="D235" s="130" t="s">
        <v>616</v>
      </c>
      <c r="E235" s="236" t="str">
        <f t="shared" si="6"/>
        <v>69-52</v>
      </c>
    </row>
    <row r="236" spans="2:5">
      <c r="B236" s="138">
        <v>42657.279039351852</v>
      </c>
      <c r="C236" s="205">
        <v>500</v>
      </c>
      <c r="D236" s="130" t="s">
        <v>617</v>
      </c>
      <c r="E236" s="236" t="str">
        <f t="shared" si="6"/>
        <v>30-07</v>
      </c>
    </row>
    <row r="237" spans="2:5">
      <c r="B237" s="138">
        <v>42657.005613425928</v>
      </c>
      <c r="C237" s="205">
        <v>300</v>
      </c>
      <c r="D237" s="130" t="s">
        <v>578</v>
      </c>
      <c r="E237" s="236" t="str">
        <f t="shared" ref="E237:E300" si="7">RIGHT(D237,5)</f>
        <v>68-46</v>
      </c>
    </row>
    <row r="238" spans="2:5">
      <c r="B238" s="138">
        <v>42656.944525462961</v>
      </c>
      <c r="C238" s="205">
        <v>1000</v>
      </c>
      <c r="D238" s="130"/>
      <c r="E238" s="236" t="str">
        <f t="shared" si="7"/>
        <v/>
      </c>
    </row>
    <row r="239" spans="2:5">
      <c r="B239" s="138">
        <v>42656.920138888891</v>
      </c>
      <c r="C239" s="205">
        <v>5000</v>
      </c>
      <c r="D239" s="130"/>
      <c r="E239" s="236" t="str">
        <f t="shared" si="7"/>
        <v/>
      </c>
    </row>
    <row r="240" spans="2:5">
      <c r="B240" s="138">
        <v>42656.906307870369</v>
      </c>
      <c r="C240" s="205">
        <v>500</v>
      </c>
      <c r="D240" s="130"/>
      <c r="E240" s="236" t="str">
        <f t="shared" si="7"/>
        <v/>
      </c>
    </row>
    <row r="241" spans="2:5">
      <c r="B241" s="138">
        <v>42656.902777777781</v>
      </c>
      <c r="C241" s="205">
        <v>1000</v>
      </c>
      <c r="D241" s="130"/>
      <c r="E241" s="236" t="str">
        <f t="shared" si="7"/>
        <v/>
      </c>
    </row>
    <row r="242" spans="2:5">
      <c r="B242" s="138">
        <v>42656.885439814818</v>
      </c>
      <c r="C242" s="205">
        <v>300</v>
      </c>
      <c r="D242" s="130"/>
      <c r="E242" s="236" t="str">
        <f t="shared" si="7"/>
        <v/>
      </c>
    </row>
    <row r="243" spans="2:5">
      <c r="B243" s="138">
        <v>42656.85765046296</v>
      </c>
      <c r="C243" s="205">
        <v>1000</v>
      </c>
      <c r="D243" s="130"/>
      <c r="E243" s="236" t="str">
        <f t="shared" si="7"/>
        <v/>
      </c>
    </row>
    <row r="244" spans="2:5">
      <c r="B244" s="138">
        <v>42656.819803240738</v>
      </c>
      <c r="C244" s="205">
        <v>2000</v>
      </c>
      <c r="D244" s="130" t="s">
        <v>618</v>
      </c>
      <c r="E244" s="236" t="str">
        <f t="shared" si="7"/>
        <v>13-99</v>
      </c>
    </row>
    <row r="245" spans="2:5">
      <c r="B245" s="138">
        <v>42656.804803240739</v>
      </c>
      <c r="C245" s="205">
        <v>4000</v>
      </c>
      <c r="D245" s="130" t="s">
        <v>619</v>
      </c>
      <c r="E245" s="236" t="str">
        <f t="shared" si="7"/>
        <v>06-11</v>
      </c>
    </row>
    <row r="246" spans="2:5">
      <c r="B246" s="138">
        <v>42656.725902777776</v>
      </c>
      <c r="C246" s="205">
        <v>300</v>
      </c>
      <c r="D246" s="130"/>
      <c r="E246" s="236" t="str">
        <f t="shared" si="7"/>
        <v/>
      </c>
    </row>
    <row r="247" spans="2:5">
      <c r="B247" s="138">
        <v>42656.698101851849</v>
      </c>
      <c r="C247" s="205">
        <v>300</v>
      </c>
      <c r="D247" s="130"/>
      <c r="E247" s="236" t="str">
        <f t="shared" si="7"/>
        <v/>
      </c>
    </row>
    <row r="248" spans="2:5">
      <c r="B248" s="138">
        <v>42656.684131944443</v>
      </c>
      <c r="C248" s="205">
        <v>300</v>
      </c>
      <c r="D248" s="130"/>
      <c r="E248" s="236" t="str">
        <f t="shared" si="7"/>
        <v/>
      </c>
    </row>
    <row r="249" spans="2:5">
      <c r="B249" s="138">
        <v>42656.611180555556</v>
      </c>
      <c r="C249" s="205">
        <v>250</v>
      </c>
      <c r="D249" s="130"/>
      <c r="E249" s="236" t="str">
        <f t="shared" si="7"/>
        <v/>
      </c>
    </row>
    <row r="250" spans="2:5">
      <c r="B250" s="138">
        <v>42656.597291666665</v>
      </c>
      <c r="C250" s="205">
        <v>1000</v>
      </c>
      <c r="D250" s="130"/>
      <c r="E250" s="236" t="str">
        <f t="shared" si="7"/>
        <v/>
      </c>
    </row>
    <row r="251" spans="2:5">
      <c r="B251" s="138">
        <v>42656.539097222223</v>
      </c>
      <c r="C251" s="205">
        <v>250</v>
      </c>
      <c r="D251" s="130" t="s">
        <v>620</v>
      </c>
      <c r="E251" s="236" t="str">
        <f t="shared" si="7"/>
        <v>18-13</v>
      </c>
    </row>
    <row r="252" spans="2:5">
      <c r="B252" s="138">
        <v>42656.524363425924</v>
      </c>
      <c r="C252" s="205">
        <v>100</v>
      </c>
      <c r="D252" s="130"/>
      <c r="E252" s="236" t="str">
        <f t="shared" si="7"/>
        <v/>
      </c>
    </row>
    <row r="253" spans="2:5">
      <c r="B253" s="138">
        <v>42656.519733796296</v>
      </c>
      <c r="C253" s="205">
        <v>300</v>
      </c>
      <c r="D253" s="130" t="s">
        <v>621</v>
      </c>
      <c r="E253" s="236" t="str">
        <f t="shared" si="7"/>
        <v>66-89</v>
      </c>
    </row>
    <row r="254" spans="2:5">
      <c r="B254" s="138">
        <v>42656.475717592592</v>
      </c>
      <c r="C254" s="205">
        <v>1000</v>
      </c>
      <c r="D254" s="130"/>
      <c r="E254" s="236" t="str">
        <f t="shared" si="7"/>
        <v/>
      </c>
    </row>
    <row r="255" spans="2:5">
      <c r="B255" s="138">
        <v>42655.850752314815</v>
      </c>
      <c r="C255" s="205">
        <v>300</v>
      </c>
      <c r="D255" s="130"/>
      <c r="E255" s="236" t="str">
        <f t="shared" si="7"/>
        <v/>
      </c>
    </row>
    <row r="256" spans="2:5">
      <c r="B256" s="138">
        <v>42655.829930555556</v>
      </c>
      <c r="C256" s="205">
        <v>100</v>
      </c>
      <c r="D256" s="130"/>
      <c r="E256" s="236" t="str">
        <f t="shared" si="7"/>
        <v/>
      </c>
    </row>
    <row r="257" spans="2:5">
      <c r="B257" s="138">
        <v>42655.826018518521</v>
      </c>
      <c r="C257" s="205">
        <v>1000</v>
      </c>
      <c r="D257" s="130" t="s">
        <v>622</v>
      </c>
      <c r="E257" s="236" t="str">
        <f t="shared" si="7"/>
        <v>84-52</v>
      </c>
    </row>
    <row r="258" spans="2:5">
      <c r="B258" s="138">
        <v>42655.781273148146</v>
      </c>
      <c r="C258" s="205">
        <v>100</v>
      </c>
      <c r="D258" s="130"/>
      <c r="E258" s="236" t="str">
        <f t="shared" si="7"/>
        <v/>
      </c>
    </row>
    <row r="259" spans="2:5">
      <c r="B259" s="138">
        <v>42655.663194444445</v>
      </c>
      <c r="C259" s="205">
        <v>100</v>
      </c>
      <c r="D259" s="130"/>
      <c r="E259" s="236" t="str">
        <f t="shared" si="7"/>
        <v/>
      </c>
    </row>
    <row r="260" spans="2:5">
      <c r="B260" s="138">
        <v>42655.638888888891</v>
      </c>
      <c r="C260" s="205">
        <v>100</v>
      </c>
      <c r="D260" s="130"/>
      <c r="E260" s="236" t="str">
        <f t="shared" si="7"/>
        <v/>
      </c>
    </row>
    <row r="261" spans="2:5">
      <c r="B261" s="138">
        <v>42655.623425925929</v>
      </c>
      <c r="C261" s="205">
        <v>100</v>
      </c>
      <c r="D261" s="130" t="s">
        <v>623</v>
      </c>
      <c r="E261" s="236" t="str">
        <f t="shared" si="7"/>
        <v>29-79</v>
      </c>
    </row>
    <row r="262" spans="2:5">
      <c r="B262" s="138">
        <v>42655.600694444445</v>
      </c>
      <c r="C262" s="205">
        <v>500</v>
      </c>
      <c r="D262" s="130"/>
      <c r="E262" s="236" t="str">
        <f t="shared" si="7"/>
        <v/>
      </c>
    </row>
    <row r="263" spans="2:5">
      <c r="B263" s="138">
        <v>42655.572962962964</v>
      </c>
      <c r="C263" s="205">
        <v>500</v>
      </c>
      <c r="D263" s="130"/>
      <c r="E263" s="236" t="str">
        <f t="shared" si="7"/>
        <v/>
      </c>
    </row>
    <row r="264" spans="2:5">
      <c r="B264" s="138">
        <v>42655.4687962963</v>
      </c>
      <c r="C264" s="205">
        <v>1000</v>
      </c>
      <c r="D264" s="130"/>
      <c r="E264" s="236" t="str">
        <f t="shared" si="7"/>
        <v/>
      </c>
    </row>
    <row r="265" spans="2:5">
      <c r="B265" s="138">
        <v>42655.466516203705</v>
      </c>
      <c r="C265" s="205">
        <v>500</v>
      </c>
      <c r="D265" s="130" t="s">
        <v>624</v>
      </c>
      <c r="E265" s="236" t="str">
        <f t="shared" si="7"/>
        <v>62-29</v>
      </c>
    </row>
    <row r="266" spans="2:5">
      <c r="B266" s="138">
        <v>42655.465428240743</v>
      </c>
      <c r="C266" s="205">
        <v>100</v>
      </c>
      <c r="D266" s="130"/>
      <c r="E266" s="236" t="str">
        <f t="shared" si="7"/>
        <v/>
      </c>
    </row>
    <row r="267" spans="2:5">
      <c r="B267" s="138">
        <v>42655.423668981479</v>
      </c>
      <c r="C267" s="205">
        <v>1000</v>
      </c>
      <c r="D267" s="130"/>
      <c r="E267" s="236" t="str">
        <f t="shared" si="7"/>
        <v/>
      </c>
    </row>
    <row r="268" spans="2:5">
      <c r="B268" s="138">
        <v>42655.318113425928</v>
      </c>
      <c r="C268" s="205">
        <v>1000</v>
      </c>
      <c r="D268" s="130" t="s">
        <v>625</v>
      </c>
      <c r="E268" s="236" t="str">
        <f t="shared" si="7"/>
        <v>96-25</v>
      </c>
    </row>
    <row r="269" spans="2:5">
      <c r="B269" s="138">
        <v>42655.135451388887</v>
      </c>
      <c r="C269" s="205">
        <v>500</v>
      </c>
      <c r="D269" s="130"/>
      <c r="E269" s="236" t="str">
        <f t="shared" si="7"/>
        <v/>
      </c>
    </row>
    <row r="270" spans="2:5">
      <c r="B270" s="138">
        <v>42654.916666666664</v>
      </c>
      <c r="C270" s="205">
        <v>300</v>
      </c>
      <c r="D270" s="130"/>
      <c r="E270" s="236" t="str">
        <f t="shared" si="7"/>
        <v/>
      </c>
    </row>
    <row r="271" spans="2:5">
      <c r="B271" s="138">
        <v>42654.882002314815</v>
      </c>
      <c r="C271" s="205">
        <v>200</v>
      </c>
      <c r="D271" s="130"/>
      <c r="E271" s="236" t="str">
        <f t="shared" si="7"/>
        <v/>
      </c>
    </row>
    <row r="272" spans="2:5">
      <c r="B272" s="138">
        <v>42654.807858796295</v>
      </c>
      <c r="C272" s="205">
        <v>1000</v>
      </c>
      <c r="D272" s="130" t="s">
        <v>626</v>
      </c>
      <c r="E272" s="236" t="str">
        <f t="shared" si="7"/>
        <v>59-81</v>
      </c>
    </row>
    <row r="273" spans="2:5">
      <c r="B273" s="138">
        <v>42654.722199074073</v>
      </c>
      <c r="C273" s="205">
        <v>100</v>
      </c>
      <c r="D273" s="130" t="s">
        <v>627</v>
      </c>
      <c r="E273" s="236" t="str">
        <f t="shared" si="7"/>
        <v>73-59</v>
      </c>
    </row>
    <row r="274" spans="2:5">
      <c r="B274" s="138">
        <v>42654.654236111113</v>
      </c>
      <c r="C274" s="205">
        <v>250</v>
      </c>
      <c r="D274" s="130" t="s">
        <v>628</v>
      </c>
      <c r="E274" s="236" t="str">
        <f t="shared" si="7"/>
        <v>33-53</v>
      </c>
    </row>
    <row r="275" spans="2:5">
      <c r="B275" s="138">
        <v>42654.574062500003</v>
      </c>
      <c r="C275" s="205">
        <v>150</v>
      </c>
      <c r="D275" s="130" t="s">
        <v>629</v>
      </c>
      <c r="E275" s="236" t="str">
        <f t="shared" si="7"/>
        <v>45-45</v>
      </c>
    </row>
    <row r="276" spans="2:5">
      <c r="B276" s="138">
        <v>42654.572245370371</v>
      </c>
      <c r="C276" s="205">
        <v>1000</v>
      </c>
      <c r="D276" s="130" t="s">
        <v>630</v>
      </c>
      <c r="E276" s="236" t="str">
        <f t="shared" si="7"/>
        <v>18-59</v>
      </c>
    </row>
    <row r="277" spans="2:5">
      <c r="B277" s="138">
        <v>42654.520891203705</v>
      </c>
      <c r="C277" s="205">
        <v>500</v>
      </c>
      <c r="D277" s="130"/>
      <c r="E277" s="236" t="str">
        <f t="shared" si="7"/>
        <v/>
      </c>
    </row>
    <row r="278" spans="2:5">
      <c r="B278" s="138">
        <v>42654.503518518519</v>
      </c>
      <c r="C278" s="205">
        <v>500</v>
      </c>
      <c r="D278" s="130"/>
      <c r="E278" s="236" t="str">
        <f t="shared" si="7"/>
        <v/>
      </c>
    </row>
    <row r="279" spans="2:5">
      <c r="B279" s="138">
        <v>42654.484664351854</v>
      </c>
      <c r="C279" s="205">
        <v>2000</v>
      </c>
      <c r="D279" s="130"/>
      <c r="E279" s="236" t="str">
        <f t="shared" si="7"/>
        <v/>
      </c>
    </row>
    <row r="280" spans="2:5">
      <c r="B280" s="138">
        <v>42654.364722222221</v>
      </c>
      <c r="C280" s="205">
        <v>1000</v>
      </c>
      <c r="D280" s="130"/>
      <c r="E280" s="236" t="str">
        <f t="shared" si="7"/>
        <v/>
      </c>
    </row>
    <row r="281" spans="2:5">
      <c r="B281" s="138">
        <v>42653.905138888891</v>
      </c>
      <c r="C281" s="205">
        <v>500</v>
      </c>
      <c r="D281" s="130" t="s">
        <v>631</v>
      </c>
      <c r="E281" s="236" t="str">
        <f t="shared" si="7"/>
        <v>35-15</v>
      </c>
    </row>
    <row r="282" spans="2:5">
      <c r="B282" s="138">
        <v>42653.847291666665</v>
      </c>
      <c r="C282" s="205">
        <v>250</v>
      </c>
      <c r="D282" s="130"/>
      <c r="E282" s="236" t="str">
        <f t="shared" si="7"/>
        <v/>
      </c>
    </row>
    <row r="283" spans="2:5">
      <c r="B283" s="138">
        <v>42653.763969907406</v>
      </c>
      <c r="C283" s="205">
        <v>1000</v>
      </c>
      <c r="D283" s="130"/>
      <c r="E283" s="236" t="str">
        <f t="shared" si="7"/>
        <v/>
      </c>
    </row>
    <row r="284" spans="2:5">
      <c r="B284" s="138">
        <v>42653.6716087963</v>
      </c>
      <c r="C284" s="205">
        <v>3000</v>
      </c>
      <c r="D284" s="130" t="s">
        <v>632</v>
      </c>
      <c r="E284" s="236" t="str">
        <f t="shared" si="7"/>
        <v>64-54</v>
      </c>
    </row>
    <row r="285" spans="2:5">
      <c r="B285" s="138">
        <v>42653.656261574077</v>
      </c>
      <c r="C285" s="205">
        <v>300</v>
      </c>
      <c r="D285" s="130"/>
      <c r="E285" s="236" t="str">
        <f t="shared" si="7"/>
        <v/>
      </c>
    </row>
    <row r="286" spans="2:5">
      <c r="B286" s="138">
        <v>42653.531307870369</v>
      </c>
      <c r="C286" s="205">
        <v>1000</v>
      </c>
      <c r="D286" s="130"/>
      <c r="E286" s="236" t="str">
        <f t="shared" si="7"/>
        <v/>
      </c>
    </row>
    <row r="287" spans="2:5">
      <c r="B287" s="138">
        <v>42653.486261574071</v>
      </c>
      <c r="C287" s="205">
        <v>100</v>
      </c>
      <c r="D287" s="130"/>
      <c r="E287" s="236" t="str">
        <f t="shared" si="7"/>
        <v/>
      </c>
    </row>
    <row r="288" spans="2:5">
      <c r="B288" s="138">
        <v>42653.423611111109</v>
      </c>
      <c r="C288" s="205">
        <v>200</v>
      </c>
      <c r="D288" s="130"/>
      <c r="E288" s="236" t="str">
        <f t="shared" si="7"/>
        <v/>
      </c>
    </row>
    <row r="289" spans="2:5">
      <c r="B289" s="138">
        <v>42653.413622685184</v>
      </c>
      <c r="C289" s="205">
        <v>1000</v>
      </c>
      <c r="D289" s="130" t="s">
        <v>633</v>
      </c>
      <c r="E289" s="236" t="str">
        <f t="shared" si="7"/>
        <v>09-65</v>
      </c>
    </row>
    <row r="290" spans="2:5">
      <c r="B290" s="138">
        <v>42653.371527777781</v>
      </c>
      <c r="C290" s="205">
        <v>1000</v>
      </c>
      <c r="D290" s="130"/>
      <c r="E290" s="236" t="str">
        <f t="shared" si="7"/>
        <v/>
      </c>
    </row>
    <row r="291" spans="2:5">
      <c r="B291" s="138">
        <v>42653.350694444445</v>
      </c>
      <c r="C291" s="205">
        <v>300</v>
      </c>
      <c r="D291" s="130"/>
      <c r="E291" s="236" t="str">
        <f t="shared" si="7"/>
        <v/>
      </c>
    </row>
    <row r="292" spans="2:5">
      <c r="B292" s="138">
        <v>42652.930601851855</v>
      </c>
      <c r="C292" s="205">
        <v>300</v>
      </c>
      <c r="D292" s="130"/>
      <c r="E292" s="236" t="str">
        <f t="shared" si="7"/>
        <v/>
      </c>
    </row>
    <row r="293" spans="2:5">
      <c r="B293" s="138">
        <v>42652.881944444445</v>
      </c>
      <c r="C293" s="205">
        <v>1000</v>
      </c>
      <c r="D293" s="130"/>
      <c r="E293" s="236" t="str">
        <f t="shared" si="7"/>
        <v/>
      </c>
    </row>
    <row r="294" spans="2:5">
      <c r="B294" s="138">
        <v>42652.878518518519</v>
      </c>
      <c r="C294" s="205">
        <v>5000</v>
      </c>
      <c r="D294" s="130"/>
      <c r="E294" s="236" t="str">
        <f t="shared" si="7"/>
        <v/>
      </c>
    </row>
    <row r="295" spans="2:5">
      <c r="B295" s="138">
        <v>42652.854201388887</v>
      </c>
      <c r="C295" s="205">
        <v>300</v>
      </c>
      <c r="D295" s="130"/>
      <c r="E295" s="236" t="str">
        <f t="shared" si="7"/>
        <v/>
      </c>
    </row>
    <row r="296" spans="2:5">
      <c r="B296" s="138">
        <v>42652.798611111109</v>
      </c>
      <c r="C296" s="205">
        <v>700</v>
      </c>
      <c r="D296" s="130"/>
      <c r="E296" s="236" t="str">
        <f t="shared" si="7"/>
        <v/>
      </c>
    </row>
    <row r="297" spans="2:5">
      <c r="B297" s="138">
        <v>42652.775601851848</v>
      </c>
      <c r="C297" s="205">
        <v>2000</v>
      </c>
      <c r="D297" s="130" t="s">
        <v>634</v>
      </c>
      <c r="E297" s="236" t="str">
        <f t="shared" si="7"/>
        <v>25-48</v>
      </c>
    </row>
    <row r="298" spans="2:5">
      <c r="B298" s="138">
        <v>42652.56722222222</v>
      </c>
      <c r="C298" s="205">
        <v>300</v>
      </c>
      <c r="D298" s="130" t="s">
        <v>635</v>
      </c>
      <c r="E298" s="236" t="str">
        <f t="shared" si="7"/>
        <v>43-92</v>
      </c>
    </row>
    <row r="299" spans="2:5">
      <c r="B299" s="138">
        <v>42652.55568287037</v>
      </c>
      <c r="C299" s="205">
        <v>500</v>
      </c>
      <c r="D299" s="130"/>
      <c r="E299" s="236" t="str">
        <f t="shared" si="7"/>
        <v/>
      </c>
    </row>
    <row r="300" spans="2:5">
      <c r="B300" s="138">
        <v>42652.45144675926</v>
      </c>
      <c r="C300" s="205">
        <v>500</v>
      </c>
      <c r="D300" s="130"/>
      <c r="E300" s="236" t="str">
        <f t="shared" si="7"/>
        <v/>
      </c>
    </row>
    <row r="301" spans="2:5">
      <c r="B301" s="138">
        <v>42652.333333333336</v>
      </c>
      <c r="C301" s="205">
        <v>1000</v>
      </c>
      <c r="D301" s="130"/>
      <c r="E301" s="236" t="str">
        <f t="shared" ref="E301:E344" si="8">RIGHT(D301,5)</f>
        <v/>
      </c>
    </row>
    <row r="302" spans="2:5">
      <c r="B302" s="138">
        <v>42652.019247685188</v>
      </c>
      <c r="C302" s="205">
        <v>5000</v>
      </c>
      <c r="D302" s="130" t="s">
        <v>636</v>
      </c>
      <c r="E302" s="236" t="str">
        <f t="shared" si="8"/>
        <v>06-61</v>
      </c>
    </row>
    <row r="303" spans="2:5">
      <c r="B303" s="138">
        <v>42651.96875</v>
      </c>
      <c r="C303" s="205">
        <v>300</v>
      </c>
      <c r="D303" s="130"/>
      <c r="E303" s="236" t="str">
        <f t="shared" si="8"/>
        <v/>
      </c>
    </row>
    <row r="304" spans="2:5">
      <c r="B304" s="138">
        <v>42651.871620370373</v>
      </c>
      <c r="C304" s="205">
        <v>300</v>
      </c>
      <c r="D304" s="130"/>
      <c r="E304" s="236" t="str">
        <f t="shared" si="8"/>
        <v/>
      </c>
    </row>
    <row r="305" spans="2:5">
      <c r="B305" s="138">
        <v>42651.708333333336</v>
      </c>
      <c r="C305" s="205">
        <v>250</v>
      </c>
      <c r="D305" s="130"/>
      <c r="E305" s="236" t="str">
        <f t="shared" si="8"/>
        <v/>
      </c>
    </row>
    <row r="306" spans="2:5">
      <c r="B306" s="138">
        <v>42651.63590277778</v>
      </c>
      <c r="C306" s="205">
        <v>300</v>
      </c>
      <c r="D306" s="130" t="s">
        <v>637</v>
      </c>
      <c r="E306" s="236" t="str">
        <f t="shared" si="8"/>
        <v>92-09</v>
      </c>
    </row>
    <row r="307" spans="2:5">
      <c r="B307" s="138">
        <v>42651.479421296295</v>
      </c>
      <c r="C307" s="205">
        <v>300</v>
      </c>
      <c r="D307" s="130"/>
      <c r="E307" s="236" t="str">
        <f t="shared" si="8"/>
        <v/>
      </c>
    </row>
    <row r="308" spans="2:5">
      <c r="B308" s="138">
        <v>42651.442071759258</v>
      </c>
      <c r="C308" s="205">
        <v>1000</v>
      </c>
      <c r="D308" s="130" t="s">
        <v>638</v>
      </c>
      <c r="E308" s="236" t="str">
        <f t="shared" si="8"/>
        <v>00-38</v>
      </c>
    </row>
    <row r="309" spans="2:5">
      <c r="B309" s="138">
        <v>42650.981863425928</v>
      </c>
      <c r="C309" s="205">
        <v>100</v>
      </c>
      <c r="D309" s="130" t="s">
        <v>639</v>
      </c>
      <c r="E309" s="236" t="str">
        <f t="shared" si="8"/>
        <v>39-20</v>
      </c>
    </row>
    <row r="310" spans="2:5">
      <c r="B310" s="138">
        <v>42650.927106481482</v>
      </c>
      <c r="C310" s="205">
        <v>3000</v>
      </c>
      <c r="D310" s="130"/>
      <c r="E310" s="236" t="str">
        <f t="shared" si="8"/>
        <v/>
      </c>
    </row>
    <row r="311" spans="2:5">
      <c r="B311" s="138">
        <v>42650.8125</v>
      </c>
      <c r="C311" s="205">
        <v>100</v>
      </c>
      <c r="D311" s="130"/>
      <c r="E311" s="236" t="str">
        <f t="shared" si="8"/>
        <v/>
      </c>
    </row>
    <row r="312" spans="2:5">
      <c r="B312" s="138">
        <v>42650.753576388888</v>
      </c>
      <c r="C312" s="205">
        <v>500</v>
      </c>
      <c r="D312" s="130"/>
      <c r="E312" s="236" t="str">
        <f t="shared" si="8"/>
        <v/>
      </c>
    </row>
    <row r="313" spans="2:5">
      <c r="B313" s="138">
        <v>42650.739583333336</v>
      </c>
      <c r="C313" s="205">
        <v>10000</v>
      </c>
      <c r="D313" s="130"/>
      <c r="E313" s="236" t="str">
        <f t="shared" si="8"/>
        <v/>
      </c>
    </row>
    <row r="314" spans="2:5">
      <c r="B314" s="138">
        <v>42650.666354166664</v>
      </c>
      <c r="C314" s="205">
        <v>1000</v>
      </c>
      <c r="D314" s="130" t="s">
        <v>614</v>
      </c>
      <c r="E314" s="236" t="str">
        <f t="shared" si="8"/>
        <v>09-26</v>
      </c>
    </row>
    <row r="315" spans="2:5">
      <c r="B315" s="138">
        <v>42650.662222222221</v>
      </c>
      <c r="C315" s="205">
        <v>500</v>
      </c>
      <c r="D315" s="130" t="s">
        <v>640</v>
      </c>
      <c r="E315" s="236" t="str">
        <f t="shared" si="8"/>
        <v>47-92</v>
      </c>
    </row>
    <row r="316" spans="2:5">
      <c r="B316" s="138">
        <v>42650.642442129632</v>
      </c>
      <c r="C316" s="205">
        <v>100</v>
      </c>
      <c r="D316" s="130"/>
      <c r="E316" s="236" t="str">
        <f t="shared" si="8"/>
        <v/>
      </c>
    </row>
    <row r="317" spans="2:5">
      <c r="B317" s="138">
        <v>42650.637233796297</v>
      </c>
      <c r="C317" s="205">
        <v>300</v>
      </c>
      <c r="D317" s="130" t="s">
        <v>641</v>
      </c>
      <c r="E317" s="236" t="str">
        <f t="shared" si="8"/>
        <v>83-89</v>
      </c>
    </row>
    <row r="318" spans="2:5">
      <c r="B318" s="138">
        <v>42650.632592592592</v>
      </c>
      <c r="C318" s="205">
        <v>1000</v>
      </c>
      <c r="D318" s="130" t="s">
        <v>642</v>
      </c>
      <c r="E318" s="236" t="str">
        <f t="shared" si="8"/>
        <v>52-13</v>
      </c>
    </row>
    <row r="319" spans="2:5">
      <c r="B319" s="138">
        <v>42650.597175925926</v>
      </c>
      <c r="C319" s="205">
        <v>250</v>
      </c>
      <c r="D319" s="130" t="s">
        <v>643</v>
      </c>
      <c r="E319" s="236" t="str">
        <f t="shared" si="8"/>
        <v>53-56</v>
      </c>
    </row>
    <row r="320" spans="2:5">
      <c r="B320" s="138">
        <v>42650.586805555555</v>
      </c>
      <c r="C320" s="205">
        <v>300</v>
      </c>
      <c r="D320" s="130"/>
      <c r="E320" s="236" t="str">
        <f t="shared" si="8"/>
        <v/>
      </c>
    </row>
    <row r="321" spans="2:5">
      <c r="B321" s="138">
        <v>42650.576840277776</v>
      </c>
      <c r="C321" s="205">
        <v>500</v>
      </c>
      <c r="D321" s="130"/>
      <c r="E321" s="236" t="str">
        <f t="shared" si="8"/>
        <v/>
      </c>
    </row>
    <row r="322" spans="2:5">
      <c r="B322" s="138">
        <v>42650.510682870372</v>
      </c>
      <c r="C322" s="205">
        <v>100</v>
      </c>
      <c r="D322" s="130"/>
      <c r="E322" s="236" t="str">
        <f t="shared" si="8"/>
        <v/>
      </c>
    </row>
    <row r="323" spans="2:5">
      <c r="B323" s="138">
        <v>42650.413240740738</v>
      </c>
      <c r="C323" s="205">
        <v>3000</v>
      </c>
      <c r="D323" s="130"/>
      <c r="E323" s="236" t="str">
        <f t="shared" si="8"/>
        <v/>
      </c>
    </row>
    <row r="324" spans="2:5">
      <c r="B324" s="138">
        <v>42650.388923611114</v>
      </c>
      <c r="C324" s="205">
        <v>300</v>
      </c>
      <c r="D324" s="130"/>
      <c r="E324" s="236" t="str">
        <f t="shared" si="8"/>
        <v/>
      </c>
    </row>
    <row r="325" spans="2:5">
      <c r="B325" s="138">
        <v>42650.003518518519</v>
      </c>
      <c r="C325" s="205">
        <v>500</v>
      </c>
      <c r="D325" s="130"/>
      <c r="E325" s="236" t="str">
        <f t="shared" si="8"/>
        <v/>
      </c>
    </row>
    <row r="326" spans="2:5">
      <c r="B326" s="138">
        <v>42649.861111111109</v>
      </c>
      <c r="C326" s="205">
        <v>100</v>
      </c>
      <c r="D326" s="130"/>
      <c r="E326" s="236" t="str">
        <f t="shared" si="8"/>
        <v/>
      </c>
    </row>
    <row r="327" spans="2:5">
      <c r="B327" s="138">
        <v>42649.857673611114</v>
      </c>
      <c r="C327" s="205">
        <v>1000</v>
      </c>
      <c r="D327" s="130"/>
      <c r="E327" s="236" t="str">
        <f t="shared" si="8"/>
        <v/>
      </c>
    </row>
    <row r="328" spans="2:5">
      <c r="B328" s="138">
        <v>42649.855208333334</v>
      </c>
      <c r="C328" s="205">
        <v>500</v>
      </c>
      <c r="D328" s="130" t="s">
        <v>644</v>
      </c>
      <c r="E328" s="236" t="str">
        <f t="shared" si="8"/>
        <v>59-95</v>
      </c>
    </row>
    <row r="329" spans="2:5">
      <c r="B329" s="138">
        <v>42649.854166666664</v>
      </c>
      <c r="C329" s="205">
        <v>300</v>
      </c>
      <c r="D329" s="130"/>
      <c r="E329" s="236" t="str">
        <f t="shared" si="8"/>
        <v/>
      </c>
    </row>
    <row r="330" spans="2:5">
      <c r="B330" s="138">
        <v>42649.712835648148</v>
      </c>
      <c r="C330" s="205">
        <v>1000</v>
      </c>
      <c r="D330" s="130" t="s">
        <v>645</v>
      </c>
      <c r="E330" s="236" t="str">
        <f t="shared" si="8"/>
        <v>60-61</v>
      </c>
    </row>
    <row r="331" spans="2:5">
      <c r="B331" s="138">
        <v>42649.639467592591</v>
      </c>
      <c r="C331" s="205">
        <v>500</v>
      </c>
      <c r="D331" s="130" t="s">
        <v>646</v>
      </c>
      <c r="E331" s="236" t="str">
        <f t="shared" si="8"/>
        <v>39-71</v>
      </c>
    </row>
    <row r="332" spans="2:5">
      <c r="B332" s="138">
        <v>42649.559351851851</v>
      </c>
      <c r="C332" s="205">
        <v>120</v>
      </c>
      <c r="D332" s="130"/>
      <c r="E332" s="236" t="str">
        <f t="shared" si="8"/>
        <v/>
      </c>
    </row>
    <row r="333" spans="2:5">
      <c r="B333" s="138">
        <v>42649.555706018517</v>
      </c>
      <c r="C333" s="205">
        <v>500</v>
      </c>
      <c r="D333" s="130"/>
      <c r="E333" s="236" t="str">
        <f t="shared" si="8"/>
        <v/>
      </c>
    </row>
    <row r="334" spans="2:5">
      <c r="B334" s="138">
        <v>42649.532488425924</v>
      </c>
      <c r="C334" s="205">
        <v>1000</v>
      </c>
      <c r="D334" s="130" t="s">
        <v>647</v>
      </c>
      <c r="E334" s="236" t="str">
        <f t="shared" si="8"/>
        <v>51-15</v>
      </c>
    </row>
    <row r="335" spans="2:5">
      <c r="B335" s="138">
        <v>42649.486145833333</v>
      </c>
      <c r="C335" s="205">
        <v>600</v>
      </c>
      <c r="D335" s="130"/>
      <c r="E335" s="236" t="str">
        <f t="shared" si="8"/>
        <v/>
      </c>
    </row>
    <row r="336" spans="2:5">
      <c r="B336" s="138">
        <v>42649.441076388888</v>
      </c>
      <c r="C336" s="205">
        <v>500</v>
      </c>
      <c r="D336" s="130"/>
      <c r="E336" s="236" t="str">
        <f t="shared" si="8"/>
        <v/>
      </c>
    </row>
    <row r="337" spans="2:5">
      <c r="B337" s="138">
        <v>42649.072916666664</v>
      </c>
      <c r="C337" s="205">
        <v>1500</v>
      </c>
      <c r="D337" s="130"/>
      <c r="E337" s="236" t="str">
        <f t="shared" si="8"/>
        <v/>
      </c>
    </row>
    <row r="338" spans="2:5">
      <c r="B338" s="138">
        <v>42649.024328703701</v>
      </c>
      <c r="C338" s="205">
        <v>300</v>
      </c>
      <c r="D338" s="130"/>
      <c r="E338" s="236" t="str">
        <f t="shared" si="8"/>
        <v/>
      </c>
    </row>
    <row r="339" spans="2:5">
      <c r="B339" s="138">
        <v>42648.972314814811</v>
      </c>
      <c r="C339" s="205">
        <v>2000</v>
      </c>
      <c r="D339" s="130"/>
      <c r="E339" s="236" t="str">
        <f t="shared" si="8"/>
        <v/>
      </c>
    </row>
    <row r="340" spans="2:5">
      <c r="B340" s="138">
        <v>42648.90797453704</v>
      </c>
      <c r="C340" s="205">
        <v>300</v>
      </c>
      <c r="D340" s="130" t="s">
        <v>649</v>
      </c>
      <c r="E340" s="236" t="str">
        <f t="shared" si="8"/>
        <v>66-65</v>
      </c>
    </row>
    <row r="341" spans="2:5">
      <c r="B341" s="138">
        <v>42648.882627314815</v>
      </c>
      <c r="C341" s="205">
        <v>2500</v>
      </c>
      <c r="D341" s="130" t="s">
        <v>648</v>
      </c>
      <c r="E341" s="236" t="str">
        <f t="shared" si="8"/>
        <v>50-58</v>
      </c>
    </row>
    <row r="342" spans="2:5">
      <c r="B342" s="138">
        <v>42648.881967592592</v>
      </c>
      <c r="C342" s="205">
        <v>200</v>
      </c>
      <c r="D342" s="130"/>
      <c r="E342" s="236" t="str">
        <f t="shared" si="8"/>
        <v/>
      </c>
    </row>
    <row r="343" spans="2:5">
      <c r="B343" s="138">
        <v>42648.875</v>
      </c>
      <c r="C343" s="205">
        <v>3000</v>
      </c>
      <c r="D343" s="130"/>
      <c r="E343" s="236" t="str">
        <f t="shared" si="8"/>
        <v/>
      </c>
    </row>
    <row r="344" spans="2:5">
      <c r="B344" s="138">
        <v>42648.80400462963</v>
      </c>
      <c r="C344" s="205">
        <v>2000</v>
      </c>
      <c r="D344" s="130" t="s">
        <v>650</v>
      </c>
      <c r="E344" s="236" t="str">
        <f t="shared" si="8"/>
        <v>88-77</v>
      </c>
    </row>
    <row r="345" spans="2:5">
      <c r="B345" s="138">
        <v>42648.73265046296</v>
      </c>
      <c r="C345" s="205">
        <v>300</v>
      </c>
      <c r="D345" s="130"/>
      <c r="E345" s="236" t="str">
        <f t="shared" ref="E345:E400" si="9">RIGHT(D345,5)</f>
        <v/>
      </c>
    </row>
    <row r="346" spans="2:5">
      <c r="B346" s="138">
        <v>42648.65625</v>
      </c>
      <c r="C346" s="205">
        <v>1000</v>
      </c>
      <c r="D346" s="130"/>
      <c r="E346" s="236" t="str">
        <f t="shared" si="9"/>
        <v/>
      </c>
    </row>
    <row r="347" spans="2:5">
      <c r="B347" s="138">
        <v>42648.639965277776</v>
      </c>
      <c r="C347" s="205">
        <v>100</v>
      </c>
      <c r="D347" s="130" t="s">
        <v>651</v>
      </c>
      <c r="E347" s="236" t="str">
        <f t="shared" si="9"/>
        <v>58-58</v>
      </c>
    </row>
    <row r="348" spans="2:5">
      <c r="B348" s="138">
        <v>42648.579270833332</v>
      </c>
      <c r="C348" s="205">
        <v>1000</v>
      </c>
      <c r="D348" s="130" t="s">
        <v>652</v>
      </c>
      <c r="E348" s="236" t="str">
        <f t="shared" si="9"/>
        <v>44-69</v>
      </c>
    </row>
    <row r="349" spans="2:5">
      <c r="B349" s="138">
        <v>42648.578900462962</v>
      </c>
      <c r="C349" s="205">
        <v>1000</v>
      </c>
      <c r="D349" s="130" t="s">
        <v>653</v>
      </c>
      <c r="E349" s="236" t="str">
        <f t="shared" si="9"/>
        <v>52-40</v>
      </c>
    </row>
    <row r="350" spans="2:5">
      <c r="B350" s="138">
        <v>42648.566064814811</v>
      </c>
      <c r="C350" s="205">
        <v>1000</v>
      </c>
      <c r="D350" s="130"/>
      <c r="E350" s="236" t="str">
        <f t="shared" si="9"/>
        <v/>
      </c>
    </row>
    <row r="351" spans="2:5">
      <c r="B351" s="138">
        <v>42648.493055555555</v>
      </c>
      <c r="C351" s="205">
        <v>500</v>
      </c>
      <c r="D351" s="130"/>
      <c r="E351" s="236" t="str">
        <f t="shared" si="9"/>
        <v/>
      </c>
    </row>
    <row r="352" spans="2:5">
      <c r="B352" s="138">
        <v>42648.482638888891</v>
      </c>
      <c r="C352" s="205">
        <v>100</v>
      </c>
      <c r="D352" s="130"/>
      <c r="E352" s="236" t="str">
        <f t="shared" si="9"/>
        <v/>
      </c>
    </row>
    <row r="353" spans="2:5">
      <c r="B353" s="138">
        <v>42648.457071759258</v>
      </c>
      <c r="C353" s="205">
        <v>100</v>
      </c>
      <c r="D353" s="130"/>
      <c r="E353" s="236" t="str">
        <f t="shared" si="9"/>
        <v/>
      </c>
    </row>
    <row r="354" spans="2:5">
      <c r="B354" s="138">
        <v>42648.430648148147</v>
      </c>
      <c r="C354" s="205">
        <v>500</v>
      </c>
      <c r="D354" s="130"/>
      <c r="E354" s="236" t="str">
        <f t="shared" si="9"/>
        <v/>
      </c>
    </row>
    <row r="355" spans="2:5">
      <c r="B355" s="138">
        <v>42648.412037037036</v>
      </c>
      <c r="C355" s="205">
        <v>300</v>
      </c>
      <c r="D355" s="130" t="s">
        <v>654</v>
      </c>
      <c r="E355" s="236" t="str">
        <f t="shared" si="9"/>
        <v>57-94</v>
      </c>
    </row>
    <row r="356" spans="2:5">
      <c r="B356" s="138">
        <v>42648.131944444445</v>
      </c>
      <c r="C356" s="205">
        <v>300</v>
      </c>
      <c r="D356" s="130"/>
      <c r="E356" s="236" t="str">
        <f t="shared" si="9"/>
        <v/>
      </c>
    </row>
    <row r="357" spans="2:5">
      <c r="B357" s="138">
        <v>42647.805555555555</v>
      </c>
      <c r="C357" s="205">
        <v>500</v>
      </c>
      <c r="D357" s="130"/>
      <c r="E357" s="236" t="str">
        <f t="shared" si="9"/>
        <v/>
      </c>
    </row>
    <row r="358" spans="2:5">
      <c r="B358" s="138">
        <v>42647.763935185183</v>
      </c>
      <c r="C358" s="205">
        <v>100</v>
      </c>
      <c r="D358" s="130"/>
      <c r="E358" s="236" t="str">
        <f t="shared" si="9"/>
        <v/>
      </c>
    </row>
    <row r="359" spans="2:5">
      <c r="B359" s="138">
        <v>42647.698541666665</v>
      </c>
      <c r="C359" s="205">
        <v>700</v>
      </c>
      <c r="D359" s="130" t="s">
        <v>629</v>
      </c>
      <c r="E359" s="236" t="str">
        <f t="shared" si="9"/>
        <v>45-45</v>
      </c>
    </row>
    <row r="360" spans="2:5">
      <c r="B360" s="138">
        <v>42647.659803240742</v>
      </c>
      <c r="C360" s="205">
        <v>300</v>
      </c>
      <c r="D360" s="130"/>
      <c r="E360" s="236" t="str">
        <f t="shared" si="9"/>
        <v/>
      </c>
    </row>
    <row r="361" spans="2:5">
      <c r="B361" s="138">
        <v>42647.633032407408</v>
      </c>
      <c r="C361" s="205">
        <v>1000</v>
      </c>
      <c r="D361" s="130" t="s">
        <v>655</v>
      </c>
      <c r="E361" s="236" t="str">
        <f t="shared" si="9"/>
        <v>92-01</v>
      </c>
    </row>
    <row r="362" spans="2:5">
      <c r="B362" s="138">
        <v>42647.607858796298</v>
      </c>
      <c r="C362" s="205">
        <v>500</v>
      </c>
      <c r="D362" s="130"/>
      <c r="E362" s="236" t="str">
        <f t="shared" si="9"/>
        <v/>
      </c>
    </row>
    <row r="363" spans="2:5">
      <c r="B363" s="138">
        <v>42647.586805555555</v>
      </c>
      <c r="C363" s="205">
        <v>500</v>
      </c>
      <c r="D363" s="130"/>
      <c r="E363" s="236" t="str">
        <f t="shared" si="9"/>
        <v/>
      </c>
    </row>
    <row r="364" spans="2:5">
      <c r="B364" s="138">
        <v>42647.569548611114</v>
      </c>
      <c r="C364" s="205">
        <v>100</v>
      </c>
      <c r="D364" s="130"/>
      <c r="E364" s="236" t="str">
        <f t="shared" si="9"/>
        <v/>
      </c>
    </row>
    <row r="365" spans="2:5">
      <c r="B365" s="138">
        <v>42647.489583333336</v>
      </c>
      <c r="C365" s="205">
        <v>500</v>
      </c>
      <c r="D365" s="130"/>
      <c r="E365" s="236" t="str">
        <f t="shared" si="9"/>
        <v/>
      </c>
    </row>
    <row r="366" spans="2:5">
      <c r="B366" s="138">
        <v>42647.34375</v>
      </c>
      <c r="C366" s="205">
        <v>100</v>
      </c>
      <c r="D366" s="130"/>
      <c r="E366" s="236" t="str">
        <f t="shared" si="9"/>
        <v/>
      </c>
    </row>
    <row r="367" spans="2:5">
      <c r="B367" s="138">
        <v>42647.106249999997</v>
      </c>
      <c r="C367" s="205">
        <v>3000</v>
      </c>
      <c r="D367" s="130" t="s">
        <v>656</v>
      </c>
      <c r="E367" s="236" t="str">
        <f t="shared" si="9"/>
        <v>30-54</v>
      </c>
    </row>
    <row r="368" spans="2:5">
      <c r="B368" s="138">
        <v>42647.100694444445</v>
      </c>
      <c r="C368" s="205">
        <v>100</v>
      </c>
      <c r="D368" s="130"/>
      <c r="E368" s="236" t="str">
        <f t="shared" si="9"/>
        <v/>
      </c>
    </row>
    <row r="369" spans="2:5">
      <c r="B369" s="138">
        <v>42647.01185185185</v>
      </c>
      <c r="C369" s="205">
        <v>100</v>
      </c>
      <c r="D369" s="130" t="s">
        <v>657</v>
      </c>
      <c r="E369" s="236" t="str">
        <f t="shared" si="9"/>
        <v>44-49</v>
      </c>
    </row>
    <row r="370" spans="2:5">
      <c r="B370" s="138">
        <v>42646.989583333336</v>
      </c>
      <c r="C370" s="205">
        <v>100</v>
      </c>
      <c r="D370" s="130"/>
      <c r="E370" s="236" t="str">
        <f t="shared" si="9"/>
        <v/>
      </c>
    </row>
    <row r="371" spans="2:5">
      <c r="B371" s="138">
        <v>42646.941412037035</v>
      </c>
      <c r="C371" s="205">
        <v>3000</v>
      </c>
      <c r="D371" s="130" t="s">
        <v>658</v>
      </c>
      <c r="E371" s="236" t="str">
        <f t="shared" si="9"/>
        <v>37-78</v>
      </c>
    </row>
    <row r="372" spans="2:5">
      <c r="B372" s="138">
        <v>42646.93478009259</v>
      </c>
      <c r="C372" s="205">
        <v>500</v>
      </c>
      <c r="D372" s="130" t="s">
        <v>659</v>
      </c>
      <c r="E372" s="236" t="str">
        <f t="shared" si="9"/>
        <v>79-27</v>
      </c>
    </row>
    <row r="373" spans="2:5">
      <c r="B373" s="138">
        <v>42646.81622685185</v>
      </c>
      <c r="C373" s="205">
        <v>3500</v>
      </c>
      <c r="D373" s="130"/>
      <c r="E373" s="236" t="str">
        <f t="shared" si="9"/>
        <v/>
      </c>
    </row>
    <row r="374" spans="2:5">
      <c r="B374" s="138">
        <v>42646.722303240742</v>
      </c>
      <c r="C374" s="205">
        <v>5000</v>
      </c>
      <c r="D374" s="130"/>
      <c r="E374" s="236" t="str">
        <f t="shared" si="9"/>
        <v/>
      </c>
    </row>
    <row r="375" spans="2:5">
      <c r="B375" s="138">
        <v>42646.65053240741</v>
      </c>
      <c r="C375" s="205">
        <v>500</v>
      </c>
      <c r="D375" s="130" t="s">
        <v>660</v>
      </c>
      <c r="E375" s="236" t="str">
        <f t="shared" si="9"/>
        <v>53-94</v>
      </c>
    </row>
    <row r="376" spans="2:5">
      <c r="B376" s="138">
        <v>42646.642569444448</v>
      </c>
      <c r="C376" s="205">
        <v>300</v>
      </c>
      <c r="D376" s="130"/>
      <c r="E376" s="236" t="str">
        <f t="shared" si="9"/>
        <v/>
      </c>
    </row>
    <row r="377" spans="2:5">
      <c r="B377" s="138">
        <v>42646.578703703701</v>
      </c>
      <c r="C377" s="205">
        <v>500</v>
      </c>
      <c r="D377" s="130" t="s">
        <v>661</v>
      </c>
      <c r="E377" s="236" t="str">
        <f t="shared" si="9"/>
        <v>71-01</v>
      </c>
    </row>
    <row r="378" spans="2:5">
      <c r="B378" s="138">
        <v>42646.524305555555</v>
      </c>
      <c r="C378" s="205">
        <v>50</v>
      </c>
      <c r="D378" s="130"/>
      <c r="E378" s="236" t="str">
        <f t="shared" si="9"/>
        <v/>
      </c>
    </row>
    <row r="379" spans="2:5">
      <c r="B379" s="138">
        <v>42646.514178240737</v>
      </c>
      <c r="C379" s="205">
        <v>1000</v>
      </c>
      <c r="D379" s="130"/>
      <c r="E379" s="236" t="str">
        <f t="shared" si="9"/>
        <v/>
      </c>
    </row>
    <row r="380" spans="2:5">
      <c r="B380" s="138">
        <v>42646.438194444447</v>
      </c>
      <c r="C380" s="205">
        <v>150</v>
      </c>
      <c r="D380" s="130"/>
      <c r="E380" s="236" t="str">
        <f t="shared" si="9"/>
        <v/>
      </c>
    </row>
    <row r="381" spans="2:5">
      <c r="B381" s="138">
        <v>42646.03125</v>
      </c>
      <c r="C381" s="205">
        <v>1000</v>
      </c>
      <c r="D381" s="130"/>
      <c r="E381" s="236" t="str">
        <f t="shared" si="9"/>
        <v/>
      </c>
    </row>
    <row r="382" spans="2:5">
      <c r="B382" s="138">
        <v>42646.007106481484</v>
      </c>
      <c r="C382" s="205">
        <v>610</v>
      </c>
      <c r="D382" s="130" t="s">
        <v>662</v>
      </c>
      <c r="E382" s="236" t="str">
        <f t="shared" si="9"/>
        <v>46-66</v>
      </c>
    </row>
    <row r="383" spans="2:5">
      <c r="B383" s="138">
        <v>42645.97583333333</v>
      </c>
      <c r="C383" s="205">
        <v>300</v>
      </c>
      <c r="D383" s="130"/>
      <c r="E383" s="236" t="str">
        <f t="shared" si="9"/>
        <v/>
      </c>
    </row>
    <row r="384" spans="2:5">
      <c r="B384" s="138">
        <v>42645.90357638889</v>
      </c>
      <c r="C384" s="205">
        <v>100</v>
      </c>
      <c r="D384" s="130"/>
      <c r="E384" s="236" t="str">
        <f t="shared" si="9"/>
        <v/>
      </c>
    </row>
    <row r="385" spans="2:5">
      <c r="B385" s="138">
        <v>42645.787673611114</v>
      </c>
      <c r="C385" s="205">
        <v>647</v>
      </c>
      <c r="D385" s="130" t="s">
        <v>547</v>
      </c>
      <c r="E385" s="236" t="str">
        <f t="shared" si="9"/>
        <v>98-24</v>
      </c>
    </row>
    <row r="386" spans="2:5">
      <c r="B386" s="138">
        <v>42645.628576388888</v>
      </c>
      <c r="C386" s="205">
        <v>500</v>
      </c>
      <c r="D386" s="130"/>
      <c r="E386" s="236" t="str">
        <f t="shared" si="9"/>
        <v/>
      </c>
    </row>
    <row r="387" spans="2:5">
      <c r="B387" s="138">
        <v>42645.614675925928</v>
      </c>
      <c r="C387" s="205">
        <v>100</v>
      </c>
      <c r="D387" s="130"/>
      <c r="E387" s="236" t="str">
        <f t="shared" si="9"/>
        <v/>
      </c>
    </row>
    <row r="388" spans="2:5">
      <c r="B388" s="138">
        <v>42645.516273148147</v>
      </c>
      <c r="C388" s="205">
        <v>100</v>
      </c>
      <c r="D388" s="130" t="s">
        <v>663</v>
      </c>
      <c r="E388" s="236" t="str">
        <f t="shared" si="9"/>
        <v>84-49</v>
      </c>
    </row>
    <row r="389" spans="2:5">
      <c r="B389" s="138">
        <v>42645.504652777781</v>
      </c>
      <c r="C389" s="205">
        <v>7200</v>
      </c>
      <c r="D389" s="130" t="s">
        <v>593</v>
      </c>
      <c r="E389" s="236" t="str">
        <f t="shared" si="9"/>
        <v>43-64</v>
      </c>
    </row>
    <row r="390" spans="2:5">
      <c r="B390" s="138">
        <v>42645.496631944443</v>
      </c>
      <c r="C390" s="205">
        <v>300</v>
      </c>
      <c r="D390" s="130"/>
      <c r="E390" s="236" t="str">
        <f t="shared" si="9"/>
        <v/>
      </c>
    </row>
    <row r="391" spans="2:5">
      <c r="B391" s="138">
        <v>42645.402777777781</v>
      </c>
      <c r="C391" s="205">
        <v>3000</v>
      </c>
      <c r="D391" s="130"/>
      <c r="E391" s="236" t="str">
        <f t="shared" si="9"/>
        <v/>
      </c>
    </row>
    <row r="392" spans="2:5">
      <c r="B392" s="138">
        <v>42645.399398148147</v>
      </c>
      <c r="C392" s="205">
        <v>300</v>
      </c>
      <c r="D392" s="130"/>
      <c r="E392" s="236" t="str">
        <f t="shared" si="9"/>
        <v/>
      </c>
    </row>
    <row r="393" spans="2:5">
      <c r="B393" s="138">
        <v>42644.965497685182</v>
      </c>
      <c r="C393" s="205">
        <v>1000</v>
      </c>
      <c r="D393" s="130"/>
      <c r="E393" s="236" t="str">
        <f t="shared" si="9"/>
        <v/>
      </c>
    </row>
    <row r="394" spans="2:5">
      <c r="B394" s="138">
        <v>42644.878854166665</v>
      </c>
      <c r="C394" s="205">
        <v>500</v>
      </c>
      <c r="D394" s="130"/>
      <c r="E394" s="236" t="str">
        <f t="shared" si="9"/>
        <v/>
      </c>
    </row>
    <row r="395" spans="2:5">
      <c r="B395" s="138">
        <v>42644.687905092593</v>
      </c>
      <c r="C395" s="205">
        <v>500</v>
      </c>
      <c r="D395" s="130" t="s">
        <v>664</v>
      </c>
      <c r="E395" s="236" t="str">
        <f t="shared" si="9"/>
        <v>93-75</v>
      </c>
    </row>
    <row r="396" spans="2:5">
      <c r="B396" s="138">
        <v>42644.545451388891</v>
      </c>
      <c r="C396" s="205">
        <v>1000</v>
      </c>
      <c r="D396" s="130"/>
      <c r="E396" s="236" t="str">
        <f t="shared" si="9"/>
        <v/>
      </c>
    </row>
    <row r="397" spans="2:5">
      <c r="B397" s="138">
        <v>42644.476157407407</v>
      </c>
      <c r="C397" s="205">
        <v>300</v>
      </c>
      <c r="D397" s="130"/>
      <c r="E397" s="236" t="str">
        <f t="shared" si="9"/>
        <v/>
      </c>
    </row>
    <row r="398" spans="2:5">
      <c r="B398" s="138">
        <v>42644.471122685187</v>
      </c>
      <c r="C398" s="205">
        <v>1000</v>
      </c>
      <c r="D398" s="130" t="s">
        <v>665</v>
      </c>
      <c r="E398" s="236" t="str">
        <f t="shared" si="9"/>
        <v>95-76</v>
      </c>
    </row>
    <row r="399" spans="2:5">
      <c r="B399" s="138">
        <v>42644.427372685182</v>
      </c>
      <c r="C399" s="205">
        <v>1000</v>
      </c>
      <c r="D399" s="130"/>
      <c r="E399" s="236" t="str">
        <f t="shared" si="9"/>
        <v/>
      </c>
    </row>
    <row r="400" spans="2:5">
      <c r="B400" s="138">
        <v>42644.322962962964</v>
      </c>
      <c r="C400" s="205">
        <v>100</v>
      </c>
      <c r="D400" s="130"/>
      <c r="E400" s="236" t="str">
        <f t="shared" si="9"/>
        <v/>
      </c>
    </row>
    <row r="401" spans="2:5">
      <c r="B401" s="135" t="s">
        <v>25</v>
      </c>
      <c r="C401" s="146">
        <f>SUM(C6:C400)</f>
        <v>439916</v>
      </c>
      <c r="D401" s="232"/>
      <c r="E401" s="108"/>
    </row>
    <row r="402" spans="2:5" s="28" customFormat="1" ht="10.5">
      <c r="B402" s="136" t="s">
        <v>26</v>
      </c>
      <c r="C402" s="147">
        <f>C401*0.021</f>
        <v>9238.2360000000008</v>
      </c>
      <c r="D402" s="233"/>
      <c r="E402" s="139"/>
    </row>
    <row r="403" spans="2:5">
      <c r="B403" s="75" t="s">
        <v>27</v>
      </c>
      <c r="C403" s="148"/>
      <c r="D403" s="231"/>
      <c r="E403" s="108"/>
    </row>
    <row r="404" spans="2:5">
      <c r="B404" s="138">
        <v>42673.541666666664</v>
      </c>
      <c r="C404" s="205">
        <v>100</v>
      </c>
      <c r="D404" s="130"/>
      <c r="E404" s="108"/>
    </row>
    <row r="405" spans="2:5">
      <c r="B405" s="138">
        <v>42672.854166666664</v>
      </c>
      <c r="C405" s="205">
        <v>300</v>
      </c>
      <c r="D405" s="130"/>
      <c r="E405" s="108"/>
    </row>
    <row r="406" spans="2:5">
      <c r="B406" s="138">
        <v>42670.43408564815</v>
      </c>
      <c r="C406" s="205">
        <v>3000</v>
      </c>
      <c r="D406" s="130"/>
      <c r="E406" s="108"/>
    </row>
    <row r="407" spans="2:5">
      <c r="B407" s="258">
        <v>42647.052083333336</v>
      </c>
      <c r="C407" s="259">
        <v>300</v>
      </c>
      <c r="D407" s="130"/>
      <c r="E407" s="174"/>
    </row>
    <row r="408" spans="2:5">
      <c r="B408" s="258">
        <v>42644.545381944445</v>
      </c>
      <c r="C408" s="259">
        <v>100</v>
      </c>
      <c r="D408" s="260"/>
      <c r="E408" s="174"/>
    </row>
    <row r="409" spans="2:5">
      <c r="B409" s="135" t="s">
        <v>25</v>
      </c>
      <c r="C409" s="146">
        <f>SUM(C404:C408)</f>
        <v>3800</v>
      </c>
      <c r="D409" s="232"/>
      <c r="E409" s="108"/>
    </row>
    <row r="410" spans="2:5" s="28" customFormat="1" ht="10.5">
      <c r="B410" s="136" t="s">
        <v>26</v>
      </c>
      <c r="C410" s="147">
        <f>C409*0.021</f>
        <v>79.800000000000011</v>
      </c>
      <c r="D410" s="233"/>
      <c r="E410" s="139"/>
    </row>
    <row r="411" spans="2:5" s="6" customFormat="1">
      <c r="B411" s="75" t="s">
        <v>28</v>
      </c>
      <c r="C411" s="148"/>
      <c r="D411" s="231"/>
      <c r="E411" s="140"/>
    </row>
    <row r="412" spans="2:5" s="6" customFormat="1">
      <c r="B412" s="138">
        <v>42662.681273148148</v>
      </c>
      <c r="C412" s="205">
        <v>300</v>
      </c>
      <c r="D412" s="260"/>
      <c r="E412" s="140"/>
    </row>
    <row r="413" spans="2:5" s="6" customFormat="1">
      <c r="B413" s="135" t="s">
        <v>25</v>
      </c>
      <c r="C413" s="268">
        <f>SUM(C412:C412)</f>
        <v>300</v>
      </c>
      <c r="D413" s="232" t="s">
        <v>21</v>
      </c>
      <c r="E413" s="140"/>
    </row>
    <row r="414" spans="2:5" s="6" customFormat="1">
      <c r="B414" s="263" t="s">
        <v>26</v>
      </c>
      <c r="C414" s="264">
        <f>C413*0.021</f>
        <v>6.3000000000000007</v>
      </c>
      <c r="D414" s="233" t="s">
        <v>21</v>
      </c>
      <c r="E414" s="140"/>
    </row>
    <row r="415" spans="2:5" s="6" customFormat="1">
      <c r="B415" s="261" t="s">
        <v>29</v>
      </c>
      <c r="C415" s="148"/>
      <c r="D415" s="262"/>
      <c r="E415" s="140"/>
    </row>
    <row r="416" spans="2:5" s="6" customFormat="1">
      <c r="B416" s="277">
        <v>42645.905300925922</v>
      </c>
      <c r="C416" s="278">
        <v>100</v>
      </c>
      <c r="D416" s="273"/>
      <c r="E416" s="140"/>
    </row>
    <row r="417" spans="2:5" s="6" customFormat="1">
      <c r="B417" s="137" t="s">
        <v>25</v>
      </c>
      <c r="C417" s="149">
        <f>SUM(C416:C416)</f>
        <v>100</v>
      </c>
      <c r="D417" s="232" t="s">
        <v>21</v>
      </c>
    </row>
    <row r="418" spans="2:5" s="6" customFormat="1">
      <c r="B418" s="263" t="s">
        <v>26</v>
      </c>
      <c r="C418" s="264">
        <f>C417*0.021</f>
        <v>2.1</v>
      </c>
      <c r="D418" s="233" t="s">
        <v>21</v>
      </c>
    </row>
    <row r="419" spans="2:5" s="6" customFormat="1">
      <c r="B419" s="261" t="s">
        <v>221</v>
      </c>
      <c r="C419" s="279"/>
      <c r="D419" s="262"/>
      <c r="E419" s="140"/>
    </row>
    <row r="420" spans="2:5" s="6" customFormat="1" ht="15">
      <c r="B420" s="275">
        <v>42646.023923611108</v>
      </c>
      <c r="C420" s="276">
        <v>100</v>
      </c>
      <c r="D420" s="274"/>
    </row>
    <row r="421" spans="2:5" s="6" customFormat="1">
      <c r="B421" s="146" t="s">
        <v>25</v>
      </c>
      <c r="C421" s="268">
        <f>SUM(C420:C420)</f>
        <v>100</v>
      </c>
      <c r="D421" s="269" t="s">
        <v>21</v>
      </c>
    </row>
    <row r="422" spans="2:5" s="6" customFormat="1">
      <c r="B422" s="264" t="s">
        <v>26</v>
      </c>
      <c r="C422" s="264">
        <f>C421*0.021</f>
        <v>2.1</v>
      </c>
      <c r="D422" s="270" t="s">
        <v>21</v>
      </c>
    </row>
    <row r="423" spans="2:5" s="6" customFormat="1">
      <c r="B423" s="261" t="s">
        <v>222</v>
      </c>
      <c r="C423" s="279"/>
      <c r="D423" s="262"/>
      <c r="E423" s="140"/>
    </row>
    <row r="424" spans="2:5" s="6" customFormat="1" ht="15">
      <c r="B424" s="275">
        <v>42668.71329861111</v>
      </c>
      <c r="C424" s="276">
        <v>10200</v>
      </c>
      <c r="D424" s="274" t="s">
        <v>667</v>
      </c>
    </row>
    <row r="425" spans="2:5" s="6" customFormat="1" ht="15">
      <c r="B425" s="265">
        <v>42668.522291666668</v>
      </c>
      <c r="C425" s="272">
        <v>25800</v>
      </c>
      <c r="D425" s="267" t="s">
        <v>668</v>
      </c>
    </row>
    <row r="426" spans="2:5" s="6" customFormat="1">
      <c r="B426" s="146" t="s">
        <v>25</v>
      </c>
      <c r="C426" s="268">
        <f>SUM(C424:C425)</f>
        <v>36000</v>
      </c>
      <c r="D426" s="271"/>
    </row>
    <row r="427" spans="2:5" s="6" customFormat="1">
      <c r="B427" s="147" t="s">
        <v>26</v>
      </c>
      <c r="C427" s="266">
        <f>C426*0.021</f>
        <v>756</v>
      </c>
      <c r="D427" s="271"/>
    </row>
    <row r="428" spans="2:5" s="6" customFormat="1" ht="15">
      <c r="B428" s="106"/>
      <c r="C428" s="210"/>
      <c r="D428" s="229"/>
    </row>
    <row r="429" spans="2:5" s="6" customFormat="1" ht="15">
      <c r="B429" s="106"/>
      <c r="C429" s="210"/>
      <c r="D429" s="229"/>
    </row>
    <row r="430" spans="2:5" s="6" customFormat="1" ht="15">
      <c r="B430" s="106"/>
      <c r="C430" s="210"/>
      <c r="D430" s="229"/>
    </row>
    <row r="431" spans="2:5" s="6" customFormat="1" ht="15">
      <c r="B431" s="106"/>
      <c r="C431" s="210"/>
      <c r="D431" s="229"/>
    </row>
    <row r="432" spans="2:5" s="6" customFormat="1" ht="15">
      <c r="B432" s="106"/>
      <c r="C432" s="210"/>
      <c r="D432" s="229"/>
    </row>
    <row r="433" spans="2:4" s="6" customFormat="1" ht="15">
      <c r="B433" s="106"/>
      <c r="C433" s="210"/>
      <c r="D433" s="229"/>
    </row>
    <row r="434" spans="2:4" s="6" customFormat="1" ht="15">
      <c r="B434" s="106"/>
      <c r="C434" s="210"/>
      <c r="D434" s="229"/>
    </row>
    <row r="435" spans="2:4" s="6" customFormat="1" ht="15">
      <c r="B435" s="106"/>
      <c r="C435" s="210"/>
      <c r="D435" s="229"/>
    </row>
    <row r="436" spans="2:4" s="6" customFormat="1" ht="15">
      <c r="B436" s="106"/>
      <c r="C436" s="210"/>
      <c r="D436" s="229"/>
    </row>
    <row r="437" spans="2:4" s="6" customFormat="1" ht="15">
      <c r="B437" s="106"/>
      <c r="C437" s="210"/>
      <c r="D437" s="229"/>
    </row>
    <row r="438" spans="2:4" s="6" customFormat="1" ht="15">
      <c r="B438" s="106"/>
      <c r="C438" s="210"/>
      <c r="D438" s="229"/>
    </row>
    <row r="439" spans="2:4" s="6" customFormat="1" ht="15">
      <c r="B439" s="106"/>
      <c r="C439" s="210"/>
      <c r="D439" s="229"/>
    </row>
    <row r="440" spans="2:4" s="6" customFormat="1" ht="15">
      <c r="B440" s="106"/>
      <c r="C440" s="210"/>
      <c r="D440" s="229"/>
    </row>
    <row r="441" spans="2:4" s="6" customFormat="1" ht="15">
      <c r="B441" s="106"/>
      <c r="C441" s="210"/>
      <c r="D441" s="229"/>
    </row>
    <row r="442" spans="2:4" s="6" customFormat="1" ht="15">
      <c r="B442" s="106"/>
      <c r="C442" s="210"/>
      <c r="D442" s="229"/>
    </row>
    <row r="443" spans="2:4" s="6" customFormat="1" ht="15">
      <c r="B443" s="106"/>
      <c r="C443" s="210"/>
      <c r="D443" s="229"/>
    </row>
    <row r="444" spans="2:4" s="6" customFormat="1" ht="15">
      <c r="B444" s="106"/>
      <c r="C444" s="210"/>
      <c r="D444" s="229"/>
    </row>
    <row r="445" spans="2:4" s="6" customFormat="1" ht="15">
      <c r="B445" s="106"/>
      <c r="C445" s="210"/>
      <c r="D445" s="229"/>
    </row>
    <row r="446" spans="2:4" s="6" customFormat="1" ht="15">
      <c r="B446" s="106"/>
      <c r="C446" s="210"/>
      <c r="D446" s="229"/>
    </row>
    <row r="447" spans="2:4" s="6" customFormat="1" ht="15">
      <c r="B447" s="106"/>
      <c r="C447" s="210"/>
      <c r="D447" s="229"/>
    </row>
    <row r="448" spans="2:4" s="6" customFormat="1" ht="15">
      <c r="B448" s="106"/>
      <c r="C448" s="210"/>
      <c r="D448" s="229"/>
    </row>
    <row r="449" spans="2:4" s="6" customFormat="1" ht="15">
      <c r="B449" s="106"/>
      <c r="C449" s="210"/>
      <c r="D449" s="229"/>
    </row>
    <row r="450" spans="2:4" s="6" customFormat="1" ht="15">
      <c r="B450" s="106"/>
      <c r="C450" s="210"/>
      <c r="D450" s="229"/>
    </row>
    <row r="451" spans="2:4" s="6" customFormat="1" ht="15">
      <c r="B451" s="106"/>
      <c r="C451" s="210"/>
      <c r="D451" s="229"/>
    </row>
    <row r="452" spans="2:4" s="6" customFormat="1" ht="15">
      <c r="B452" s="106"/>
      <c r="C452" s="210"/>
      <c r="D452" s="229"/>
    </row>
    <row r="453" spans="2:4" s="6" customFormat="1" ht="15">
      <c r="B453" s="106"/>
      <c r="C453" s="210"/>
      <c r="D453" s="229"/>
    </row>
    <row r="454" spans="2:4" s="6" customFormat="1" ht="15">
      <c r="B454" s="106"/>
      <c r="C454" s="210"/>
      <c r="D454" s="229"/>
    </row>
    <row r="455" spans="2:4" s="6" customFormat="1" ht="15">
      <c r="B455" s="106"/>
      <c r="C455" s="210"/>
      <c r="D455" s="229"/>
    </row>
    <row r="456" spans="2:4" s="6" customFormat="1" ht="15">
      <c r="B456" s="106"/>
      <c r="C456" s="210"/>
      <c r="D456" s="229"/>
    </row>
    <row r="457" spans="2:4" s="6" customFormat="1" ht="15">
      <c r="B457" s="106"/>
      <c r="C457" s="210"/>
      <c r="D457" s="229"/>
    </row>
    <row r="458" spans="2:4" s="6" customFormat="1" ht="15">
      <c r="B458" s="106"/>
      <c r="C458" s="210"/>
      <c r="D458" s="229"/>
    </row>
    <row r="459" spans="2:4" s="6" customFormat="1" ht="15">
      <c r="B459" s="106"/>
      <c r="C459" s="210"/>
      <c r="D459" s="229"/>
    </row>
    <row r="460" spans="2:4" s="6" customFormat="1" ht="15">
      <c r="B460" s="106"/>
      <c r="C460" s="210"/>
      <c r="D460" s="229"/>
    </row>
    <row r="461" spans="2:4" s="6" customFormat="1" ht="15">
      <c r="B461" s="106"/>
      <c r="C461" s="210"/>
      <c r="D461" s="229"/>
    </row>
    <row r="462" spans="2:4" s="6" customFormat="1" ht="15">
      <c r="B462" s="106"/>
      <c r="C462" s="210"/>
      <c r="D462" s="229"/>
    </row>
    <row r="463" spans="2:4" s="6" customFormat="1">
      <c r="B463" s="11"/>
      <c r="C463" s="210"/>
      <c r="D463" s="229"/>
    </row>
    <row r="464" spans="2:4" s="6" customFormat="1">
      <c r="B464" s="11"/>
      <c r="C464" s="210"/>
      <c r="D464" s="229"/>
    </row>
    <row r="465" spans="2:4" s="6" customFormat="1">
      <c r="B465" s="11"/>
      <c r="C465" s="210"/>
      <c r="D465" s="229"/>
    </row>
    <row r="466" spans="2:4" s="6" customFormat="1">
      <c r="B466" s="11"/>
      <c r="C466" s="210"/>
      <c r="D466" s="229"/>
    </row>
    <row r="467" spans="2:4" s="6" customFormat="1">
      <c r="B467" s="11"/>
      <c r="C467" s="210"/>
      <c r="D467" s="229"/>
    </row>
    <row r="468" spans="2:4" s="6" customFormat="1">
      <c r="B468" s="11"/>
      <c r="C468" s="210"/>
      <c r="D468" s="229"/>
    </row>
    <row r="469" spans="2:4" s="6" customFormat="1">
      <c r="B469" s="11"/>
      <c r="C469" s="210"/>
      <c r="D469" s="229"/>
    </row>
    <row r="470" spans="2:4" s="6" customFormat="1">
      <c r="B470" s="11"/>
      <c r="C470" s="210"/>
      <c r="D470" s="229"/>
    </row>
    <row r="471" spans="2:4" s="6" customFormat="1">
      <c r="B471" s="11"/>
      <c r="C471" s="210"/>
      <c r="D471" s="229"/>
    </row>
    <row r="472" spans="2:4" s="6" customFormat="1">
      <c r="B472" s="11"/>
      <c r="C472" s="210"/>
      <c r="D472" s="229"/>
    </row>
    <row r="473" spans="2:4" s="6" customFormat="1">
      <c r="B473" s="11"/>
      <c r="C473" s="210"/>
      <c r="D473" s="229"/>
    </row>
    <row r="474" spans="2:4" s="6" customFormat="1">
      <c r="B474" s="11"/>
      <c r="C474" s="210"/>
      <c r="D474" s="229"/>
    </row>
    <row r="475" spans="2:4" s="6" customFormat="1">
      <c r="B475" s="11"/>
      <c r="C475" s="210"/>
      <c r="D475" s="229"/>
    </row>
    <row r="476" spans="2:4" s="6" customFormat="1">
      <c r="B476" s="11"/>
      <c r="C476" s="210"/>
      <c r="D476" s="229"/>
    </row>
    <row r="477" spans="2:4" s="6" customFormat="1">
      <c r="B477" s="11"/>
      <c r="C477" s="210"/>
      <c r="D477" s="229"/>
    </row>
    <row r="478" spans="2:4" s="6" customFormat="1">
      <c r="B478" s="11"/>
      <c r="C478" s="210"/>
      <c r="D478" s="229"/>
    </row>
    <row r="479" spans="2:4" s="6" customFormat="1">
      <c r="B479" s="11"/>
      <c r="C479" s="210"/>
      <c r="D479" s="229"/>
    </row>
    <row r="480" spans="2:4" s="6" customFormat="1">
      <c r="B480" s="11"/>
      <c r="C480" s="210"/>
      <c r="D480" s="229"/>
    </row>
    <row r="481" spans="2:4" s="6" customFormat="1">
      <c r="B481" s="11"/>
      <c r="C481" s="210"/>
      <c r="D481" s="229"/>
    </row>
    <row r="482" spans="2:4" s="6" customFormat="1">
      <c r="B482" s="11"/>
      <c r="C482" s="210"/>
      <c r="D482" s="229"/>
    </row>
    <row r="483" spans="2:4" s="6" customFormat="1">
      <c r="B483" s="11"/>
      <c r="C483" s="210"/>
      <c r="D483" s="229"/>
    </row>
    <row r="484" spans="2:4" s="6" customFormat="1">
      <c r="B484" s="11"/>
      <c r="C484" s="210"/>
      <c r="D484" s="229"/>
    </row>
    <row r="485" spans="2:4" s="6" customFormat="1">
      <c r="B485" s="11"/>
      <c r="C485" s="210"/>
      <c r="D485" s="229"/>
    </row>
    <row r="486" spans="2:4" s="6" customFormat="1">
      <c r="B486" s="11"/>
      <c r="C486" s="210"/>
      <c r="D486" s="229"/>
    </row>
    <row r="487" spans="2:4" s="6" customFormat="1">
      <c r="B487" s="11"/>
      <c r="C487" s="210"/>
      <c r="D487" s="229"/>
    </row>
    <row r="488" spans="2:4" s="6" customFormat="1">
      <c r="B488" s="11"/>
      <c r="C488" s="210"/>
      <c r="D488" s="229"/>
    </row>
    <row r="489" spans="2:4" s="6" customFormat="1">
      <c r="B489" s="11"/>
      <c r="C489" s="210"/>
      <c r="D489" s="229"/>
    </row>
    <row r="490" spans="2:4" s="6" customFormat="1">
      <c r="B490" s="11"/>
      <c r="C490" s="210"/>
      <c r="D490" s="229"/>
    </row>
    <row r="491" spans="2:4" s="6" customFormat="1">
      <c r="B491" s="11"/>
      <c r="C491" s="210"/>
      <c r="D491" s="229"/>
    </row>
    <row r="492" spans="2:4" s="6" customFormat="1">
      <c r="B492" s="11"/>
      <c r="C492" s="210"/>
      <c r="D492" s="229"/>
    </row>
    <row r="493" spans="2:4" s="6" customFormat="1">
      <c r="B493" s="11"/>
      <c r="C493" s="210"/>
      <c r="D493" s="229"/>
    </row>
    <row r="494" spans="2:4" s="6" customFormat="1">
      <c r="B494" s="11"/>
      <c r="C494" s="210"/>
      <c r="D494" s="229"/>
    </row>
    <row r="495" spans="2:4" s="6" customFormat="1">
      <c r="B495" s="11"/>
      <c r="C495" s="210"/>
      <c r="D495" s="229"/>
    </row>
    <row r="496" spans="2:4" s="6" customFormat="1">
      <c r="B496" s="11"/>
      <c r="C496" s="210"/>
      <c r="D496" s="229"/>
    </row>
    <row r="497" spans="2:4" s="6" customFormat="1">
      <c r="B497" s="11"/>
      <c r="C497" s="210"/>
      <c r="D497" s="229"/>
    </row>
    <row r="498" spans="2:4" s="6" customFormat="1">
      <c r="B498" s="11"/>
      <c r="C498" s="210"/>
      <c r="D498" s="229"/>
    </row>
    <row r="499" spans="2:4" s="6" customFormat="1">
      <c r="B499" s="11"/>
      <c r="C499" s="210"/>
      <c r="D499" s="229"/>
    </row>
    <row r="500" spans="2:4" s="6" customFormat="1">
      <c r="B500" s="11"/>
      <c r="C500" s="210"/>
      <c r="D500" s="229"/>
    </row>
    <row r="501" spans="2:4" s="6" customFormat="1">
      <c r="B501" s="11"/>
      <c r="C501" s="210"/>
      <c r="D501" s="229"/>
    </row>
    <row r="502" spans="2:4" s="6" customFormat="1">
      <c r="B502" s="11"/>
      <c r="C502" s="210"/>
      <c r="D502" s="229"/>
    </row>
    <row r="503" spans="2:4" s="6" customFormat="1">
      <c r="B503" s="11"/>
      <c r="C503" s="210"/>
      <c r="D503" s="229"/>
    </row>
    <row r="504" spans="2:4" s="6" customFormat="1">
      <c r="B504" s="11"/>
      <c r="C504" s="210"/>
      <c r="D504" s="229"/>
    </row>
    <row r="505" spans="2:4" s="6" customFormat="1">
      <c r="B505" s="11"/>
      <c r="C505" s="210"/>
      <c r="D505" s="229"/>
    </row>
    <row r="506" spans="2:4" s="6" customFormat="1">
      <c r="B506" s="11"/>
      <c r="C506" s="210"/>
      <c r="D506" s="229"/>
    </row>
    <row r="507" spans="2:4" s="6" customFormat="1">
      <c r="B507" s="11"/>
      <c r="C507" s="210"/>
      <c r="D507" s="229"/>
    </row>
    <row r="508" spans="2:4" s="6" customFormat="1">
      <c r="B508" s="11"/>
      <c r="C508" s="210"/>
      <c r="D508" s="229"/>
    </row>
    <row r="509" spans="2:4" s="6" customFormat="1">
      <c r="B509" s="11"/>
      <c r="C509" s="210"/>
      <c r="D509" s="229"/>
    </row>
    <row r="510" spans="2:4" s="6" customFormat="1">
      <c r="B510" s="11"/>
      <c r="C510" s="210"/>
      <c r="D510" s="229"/>
    </row>
    <row r="511" spans="2:4" s="6" customFormat="1">
      <c r="B511" s="11"/>
      <c r="C511" s="210"/>
      <c r="D511" s="229"/>
    </row>
    <row r="512" spans="2:4" s="6" customFormat="1">
      <c r="B512" s="11"/>
      <c r="C512" s="210"/>
      <c r="D512" s="229"/>
    </row>
    <row r="513" spans="2:4" s="6" customFormat="1">
      <c r="B513" s="11"/>
      <c r="C513" s="210"/>
      <c r="D513" s="229"/>
    </row>
    <row r="514" spans="2:4" s="6" customFormat="1">
      <c r="B514" s="11"/>
      <c r="C514" s="210"/>
      <c r="D514" s="229"/>
    </row>
    <row r="515" spans="2:4" s="6" customFormat="1">
      <c r="B515" s="11"/>
      <c r="C515" s="210"/>
      <c r="D515" s="229"/>
    </row>
    <row r="516" spans="2:4" s="6" customFormat="1">
      <c r="B516" s="11"/>
      <c r="C516" s="210"/>
      <c r="D516" s="229"/>
    </row>
    <row r="517" spans="2:4" s="6" customFormat="1">
      <c r="B517" s="11"/>
      <c r="C517" s="210"/>
      <c r="D517" s="229"/>
    </row>
    <row r="518" spans="2:4" s="6" customFormat="1">
      <c r="B518" s="11"/>
      <c r="C518" s="210"/>
      <c r="D518" s="229"/>
    </row>
    <row r="519" spans="2:4" s="6" customFormat="1">
      <c r="B519" s="11"/>
      <c r="C519" s="210"/>
      <c r="D519" s="229"/>
    </row>
    <row r="520" spans="2:4" s="6" customFormat="1">
      <c r="B520" s="11"/>
      <c r="C520" s="210"/>
      <c r="D520" s="229"/>
    </row>
    <row r="521" spans="2:4" s="6" customFormat="1">
      <c r="B521" s="11"/>
      <c r="C521" s="210"/>
      <c r="D521" s="229"/>
    </row>
    <row r="522" spans="2:4" s="6" customFormat="1">
      <c r="B522" s="11"/>
      <c r="C522" s="210"/>
      <c r="D522" s="229"/>
    </row>
    <row r="523" spans="2:4" s="6" customFormat="1">
      <c r="B523" s="11"/>
      <c r="C523" s="210"/>
      <c r="D523" s="229"/>
    </row>
    <row r="524" spans="2:4" s="6" customFormat="1">
      <c r="B524" s="11"/>
      <c r="C524" s="210"/>
      <c r="D524" s="229"/>
    </row>
    <row r="525" spans="2:4" s="6" customFormat="1">
      <c r="B525" s="11"/>
      <c r="C525" s="210"/>
      <c r="D525" s="229"/>
    </row>
    <row r="526" spans="2:4" s="6" customFormat="1">
      <c r="B526" s="11"/>
      <c r="C526" s="210"/>
      <c r="D526" s="229"/>
    </row>
    <row r="527" spans="2:4" s="6" customFormat="1">
      <c r="B527" s="11"/>
      <c r="C527" s="210"/>
      <c r="D527" s="229"/>
    </row>
    <row r="528" spans="2:4" s="6" customFormat="1">
      <c r="B528" s="11"/>
      <c r="C528" s="210"/>
      <c r="D528" s="229"/>
    </row>
    <row r="529" spans="2:4" s="6" customFormat="1">
      <c r="B529" s="11"/>
      <c r="C529" s="210"/>
      <c r="D529" s="229"/>
    </row>
    <row r="530" spans="2:4" s="6" customFormat="1">
      <c r="B530" s="11"/>
      <c r="C530" s="210"/>
      <c r="D530" s="229"/>
    </row>
    <row r="531" spans="2:4" s="6" customFormat="1">
      <c r="B531" s="11"/>
      <c r="C531" s="210"/>
      <c r="D531" s="229"/>
    </row>
    <row r="532" spans="2:4" s="6" customFormat="1">
      <c r="B532" s="11"/>
      <c r="C532" s="210"/>
      <c r="D532" s="229"/>
    </row>
    <row r="533" spans="2:4" s="6" customFormat="1">
      <c r="B533" s="11"/>
      <c r="C533" s="210"/>
      <c r="D533" s="229"/>
    </row>
    <row r="534" spans="2:4" s="6" customFormat="1">
      <c r="B534" s="11"/>
      <c r="C534" s="210"/>
      <c r="D534" s="229"/>
    </row>
    <row r="535" spans="2:4" s="6" customFormat="1">
      <c r="B535" s="11"/>
      <c r="C535" s="210"/>
      <c r="D535" s="229"/>
    </row>
    <row r="536" spans="2:4" s="6" customFormat="1">
      <c r="B536" s="11"/>
      <c r="C536" s="210"/>
      <c r="D536" s="229"/>
    </row>
    <row r="537" spans="2:4" s="6" customFormat="1">
      <c r="B537" s="11"/>
      <c r="C537" s="210"/>
      <c r="D537" s="229"/>
    </row>
    <row r="538" spans="2:4" s="6" customFormat="1">
      <c r="B538" s="11"/>
      <c r="C538" s="210"/>
      <c r="D538" s="229"/>
    </row>
    <row r="539" spans="2:4" s="6" customFormat="1">
      <c r="B539" s="11"/>
      <c r="C539" s="210"/>
      <c r="D539" s="229"/>
    </row>
    <row r="540" spans="2:4" s="6" customFormat="1">
      <c r="B540" s="11"/>
      <c r="C540" s="210"/>
      <c r="D540" s="229"/>
    </row>
    <row r="541" spans="2:4" s="6" customFormat="1">
      <c r="B541" s="11"/>
      <c r="C541" s="210"/>
      <c r="D541" s="229"/>
    </row>
    <row r="542" spans="2:4" s="6" customFormat="1">
      <c r="B542" s="11"/>
      <c r="C542" s="210"/>
      <c r="D542" s="229"/>
    </row>
    <row r="543" spans="2:4" s="6" customFormat="1">
      <c r="B543" s="11"/>
      <c r="C543" s="210"/>
      <c r="D543" s="229"/>
    </row>
    <row r="544" spans="2:4" s="6" customFormat="1">
      <c r="B544" s="11"/>
      <c r="C544" s="210"/>
      <c r="D544" s="229"/>
    </row>
    <row r="545" spans="2:4" s="6" customFormat="1">
      <c r="B545" s="11"/>
      <c r="C545" s="210"/>
      <c r="D545" s="229"/>
    </row>
    <row r="546" spans="2:4" s="6" customFormat="1">
      <c r="B546" s="11"/>
      <c r="C546" s="210"/>
      <c r="D546" s="229"/>
    </row>
    <row r="547" spans="2:4" s="6" customFormat="1">
      <c r="B547" s="11"/>
      <c r="C547" s="210"/>
      <c r="D547" s="229"/>
    </row>
    <row r="548" spans="2:4" s="6" customFormat="1">
      <c r="B548" s="11"/>
      <c r="C548" s="210"/>
      <c r="D548" s="229"/>
    </row>
    <row r="549" spans="2:4" s="6" customFormat="1">
      <c r="B549" s="11"/>
      <c r="C549" s="210"/>
      <c r="D549" s="229"/>
    </row>
    <row r="550" spans="2:4" s="6" customFormat="1">
      <c r="B550" s="11"/>
      <c r="C550" s="210"/>
      <c r="D550" s="229"/>
    </row>
    <row r="551" spans="2:4" s="6" customFormat="1">
      <c r="B551" s="11"/>
      <c r="C551" s="210"/>
      <c r="D551" s="229"/>
    </row>
    <row r="552" spans="2:4" s="6" customFormat="1">
      <c r="B552" s="11"/>
      <c r="C552" s="210"/>
      <c r="D552" s="229"/>
    </row>
    <row r="553" spans="2:4" s="6" customFormat="1">
      <c r="B553" s="11"/>
      <c r="C553" s="210"/>
      <c r="D553" s="229"/>
    </row>
    <row r="554" spans="2:4" s="6" customFormat="1">
      <c r="B554" s="11"/>
      <c r="C554" s="210"/>
      <c r="D554" s="229"/>
    </row>
    <row r="555" spans="2:4" s="6" customFormat="1">
      <c r="B555" s="11"/>
      <c r="C555" s="210"/>
      <c r="D555" s="229"/>
    </row>
    <row r="556" spans="2:4" s="6" customFormat="1">
      <c r="B556" s="11"/>
      <c r="C556" s="210"/>
      <c r="D556" s="229"/>
    </row>
    <row r="557" spans="2:4" s="6" customFormat="1">
      <c r="B557" s="11"/>
      <c r="C557" s="210"/>
      <c r="D557" s="229"/>
    </row>
    <row r="558" spans="2:4" s="6" customFormat="1">
      <c r="B558" s="11"/>
      <c r="C558" s="210"/>
      <c r="D558" s="229"/>
    </row>
    <row r="559" spans="2:4" s="6" customFormat="1">
      <c r="B559" s="11"/>
      <c r="C559" s="210"/>
      <c r="D559" s="229"/>
    </row>
    <row r="560" spans="2:4" s="6" customFormat="1">
      <c r="B560" s="11"/>
      <c r="C560" s="210"/>
      <c r="D560" s="229"/>
    </row>
    <row r="561" spans="2:4" s="6" customFormat="1">
      <c r="B561" s="11"/>
      <c r="C561" s="210"/>
      <c r="D561" s="229"/>
    </row>
    <row r="562" spans="2:4" s="6" customFormat="1">
      <c r="B562" s="11"/>
      <c r="C562" s="210"/>
      <c r="D562" s="229"/>
    </row>
    <row r="563" spans="2:4" s="6" customFormat="1">
      <c r="B563" s="11"/>
      <c r="C563" s="210"/>
      <c r="D563" s="229"/>
    </row>
    <row r="564" spans="2:4" s="6" customFormat="1">
      <c r="B564" s="11"/>
      <c r="C564" s="210"/>
      <c r="D564" s="229"/>
    </row>
    <row r="565" spans="2:4" s="6" customFormat="1">
      <c r="B565" s="11"/>
      <c r="C565" s="210"/>
      <c r="D565" s="229"/>
    </row>
    <row r="566" spans="2:4" s="6" customFormat="1">
      <c r="B566" s="11"/>
      <c r="C566" s="210"/>
      <c r="D566" s="229"/>
    </row>
    <row r="567" spans="2:4">
      <c r="B567" s="11"/>
    </row>
    <row r="568" spans="2:4">
      <c r="B568" s="11"/>
    </row>
    <row r="569" spans="2:4">
      <c r="B569" s="11"/>
    </row>
    <row r="570" spans="2:4">
      <c r="B570" s="11"/>
    </row>
    <row r="571" spans="2:4">
      <c r="B571" s="11"/>
    </row>
    <row r="572" spans="2:4">
      <c r="B572" s="11"/>
      <c r="C572" s="214"/>
      <c r="D572" s="235"/>
    </row>
    <row r="573" spans="2:4">
      <c r="B573" s="11"/>
      <c r="C573" s="214"/>
      <c r="D573" s="235"/>
    </row>
    <row r="574" spans="2:4">
      <c r="B574" s="11"/>
      <c r="C574" s="214"/>
      <c r="D574" s="235"/>
    </row>
    <row r="575" spans="2:4">
      <c r="B575" s="11"/>
      <c r="C575" s="214"/>
      <c r="D575" s="235"/>
    </row>
    <row r="576" spans="2:4">
      <c r="B576" s="11"/>
      <c r="C576" s="214"/>
      <c r="D576" s="235"/>
    </row>
    <row r="577" spans="2:4">
      <c r="B577" s="11"/>
      <c r="C577" s="214"/>
      <c r="D577" s="235"/>
    </row>
    <row r="578" spans="2:4">
      <c r="B578" s="11"/>
      <c r="C578" s="214"/>
      <c r="D578" s="235"/>
    </row>
    <row r="579" spans="2:4">
      <c r="B579" s="11"/>
      <c r="C579" s="214"/>
      <c r="D579" s="235"/>
    </row>
    <row r="580" spans="2:4">
      <c r="B580" s="11"/>
      <c r="C580" s="214"/>
      <c r="D580" s="235"/>
    </row>
    <row r="581" spans="2:4">
      <c r="B581" s="11"/>
      <c r="C581" s="214"/>
      <c r="D581" s="235"/>
    </row>
  </sheetData>
  <sheetProtection algorithmName="SHA-512" hashValue="A/w0RmrPeHADOCARAa7KVcUZCSau5P4ioijMAh8wnN6G0U+uj3lwE3gdvhmT1mE+UXysjpYyIvcYLXYHZQpJsQ==" saltValue="PZCxTJRrrfX0gWVmUXJZiQ==" spinCount="100000" sheet="1" objects="1" scenarios="1"/>
  <mergeCells count="1">
    <mergeCell ref="C1:D1"/>
  </mergeCells>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H59"/>
  <sheetViews>
    <sheetView workbookViewId="0">
      <selection activeCell="A2" sqref="A2"/>
    </sheetView>
  </sheetViews>
  <sheetFormatPr defaultRowHeight="15"/>
  <cols>
    <col min="2" max="2" width="21.7109375" customWidth="1"/>
    <col min="3" max="5" width="21.5703125" style="216" customWidth="1"/>
    <col min="6" max="6" width="37.42578125" customWidth="1"/>
    <col min="8" max="8" width="9.140625" style="70"/>
  </cols>
  <sheetData>
    <row r="1" spans="1:8" s="1" customFormat="1" ht="43.5" customHeight="1">
      <c r="A1" s="17"/>
      <c r="B1" s="405" t="s">
        <v>240</v>
      </c>
      <c r="C1" s="405"/>
      <c r="D1" s="405"/>
      <c r="E1" s="405"/>
      <c r="F1" s="405"/>
      <c r="G1" s="19"/>
      <c r="H1" s="3"/>
    </row>
    <row r="2" spans="1:8" s="1" customFormat="1" ht="14.25">
      <c r="B2" s="368" t="s">
        <v>13</v>
      </c>
      <c r="C2" s="369">
        <f>C59-D59</f>
        <v>80918.350000000006</v>
      </c>
      <c r="D2" s="369"/>
      <c r="E2" s="369"/>
      <c r="F2" s="370"/>
      <c r="H2" s="3"/>
    </row>
    <row r="3" spans="1:8" s="1" customFormat="1" ht="12.75">
      <c r="B3" s="8"/>
      <c r="C3" s="203"/>
      <c r="D3" s="203"/>
      <c r="E3" s="203"/>
      <c r="F3" s="11"/>
      <c r="H3" s="3"/>
    </row>
    <row r="4" spans="1:8" s="22" customFormat="1" ht="32.25" customHeight="1">
      <c r="B4" s="74" t="s">
        <v>9</v>
      </c>
      <c r="C4" s="204" t="s">
        <v>14</v>
      </c>
      <c r="D4" s="204" t="s">
        <v>5364</v>
      </c>
      <c r="E4" s="204" t="s">
        <v>10</v>
      </c>
      <c r="F4" s="81" t="s">
        <v>11</v>
      </c>
      <c r="H4" s="256"/>
    </row>
    <row r="5" spans="1:8" s="73" customFormat="1">
      <c r="B5" s="172">
        <v>42674</v>
      </c>
      <c r="C5" s="255">
        <v>1500</v>
      </c>
      <c r="D5" s="255">
        <f>C5-E5</f>
        <v>35.5</v>
      </c>
      <c r="E5" s="255">
        <v>1464.5</v>
      </c>
      <c r="F5" s="130" t="s">
        <v>5366</v>
      </c>
      <c r="H5" s="257"/>
    </row>
    <row r="6" spans="1:8" s="73" customFormat="1">
      <c r="B6" s="172">
        <v>42673</v>
      </c>
      <c r="C6" s="255">
        <v>2800</v>
      </c>
      <c r="D6" s="255">
        <f t="shared" ref="D6:D58" si="0">C6-E6</f>
        <v>71.599999999999909</v>
      </c>
      <c r="E6" s="255">
        <v>2728.4</v>
      </c>
      <c r="F6" s="130" t="s">
        <v>5407</v>
      </c>
      <c r="H6" s="257"/>
    </row>
    <row r="7" spans="1:8" s="73" customFormat="1">
      <c r="B7" s="172">
        <v>42671</v>
      </c>
      <c r="C7" s="255">
        <v>1000</v>
      </c>
      <c r="D7" s="255">
        <f t="shared" si="0"/>
        <v>27</v>
      </c>
      <c r="E7" s="255">
        <v>973</v>
      </c>
      <c r="F7" s="130" t="s">
        <v>5367</v>
      </c>
      <c r="H7" s="257"/>
    </row>
    <row r="8" spans="1:8" s="73" customFormat="1">
      <c r="B8" s="172">
        <v>42671</v>
      </c>
      <c r="C8" s="255">
        <v>500</v>
      </c>
      <c r="D8" s="255">
        <f t="shared" si="0"/>
        <v>18.5</v>
      </c>
      <c r="E8" s="255">
        <v>481.5</v>
      </c>
      <c r="F8" s="130" t="s">
        <v>5368</v>
      </c>
      <c r="H8" s="257"/>
    </row>
    <row r="9" spans="1:8" s="73" customFormat="1">
      <c r="B9" s="172">
        <v>42671</v>
      </c>
      <c r="C9" s="255">
        <v>700</v>
      </c>
      <c r="D9" s="255">
        <f t="shared" si="0"/>
        <v>25.399999999999977</v>
      </c>
      <c r="E9" s="255">
        <v>674.6</v>
      </c>
      <c r="F9" s="130" t="s">
        <v>5409</v>
      </c>
      <c r="H9" s="257"/>
    </row>
    <row r="10" spans="1:8" s="73" customFormat="1">
      <c r="B10" s="172">
        <v>42671</v>
      </c>
      <c r="C10" s="255">
        <v>1000</v>
      </c>
      <c r="D10" s="255">
        <f t="shared" si="0"/>
        <v>27</v>
      </c>
      <c r="E10" s="255">
        <v>973</v>
      </c>
      <c r="F10" s="130" t="s">
        <v>5369</v>
      </c>
      <c r="H10" s="257"/>
    </row>
    <row r="11" spans="1:8" s="73" customFormat="1">
      <c r="B11" s="172">
        <v>42670</v>
      </c>
      <c r="C11" s="255">
        <v>855</v>
      </c>
      <c r="D11" s="255">
        <f t="shared" si="0"/>
        <v>24.539999999999964</v>
      </c>
      <c r="E11" s="255">
        <v>830.46</v>
      </c>
      <c r="F11" s="130" t="s">
        <v>5370</v>
      </c>
      <c r="H11" s="257"/>
    </row>
    <row r="12" spans="1:8" s="73" customFormat="1">
      <c r="B12" s="172">
        <v>42670</v>
      </c>
      <c r="C12" s="255">
        <v>2000</v>
      </c>
      <c r="D12" s="255">
        <f t="shared" si="0"/>
        <v>44</v>
      </c>
      <c r="E12" s="255">
        <v>1956</v>
      </c>
      <c r="F12" s="130" t="s">
        <v>5371</v>
      </c>
      <c r="H12" s="257"/>
    </row>
    <row r="13" spans="1:8" s="73" customFormat="1">
      <c r="B13" s="172">
        <v>42669</v>
      </c>
      <c r="C13" s="255">
        <v>200</v>
      </c>
      <c r="D13" s="255">
        <f t="shared" si="0"/>
        <v>14.400000000000006</v>
      </c>
      <c r="E13" s="255">
        <v>185.6</v>
      </c>
      <c r="F13" s="130" t="s">
        <v>5410</v>
      </c>
      <c r="H13" s="257"/>
    </row>
    <row r="14" spans="1:8" s="73" customFormat="1">
      <c r="B14" s="172">
        <v>42669</v>
      </c>
      <c r="C14" s="215">
        <v>1500</v>
      </c>
      <c r="D14" s="255">
        <f t="shared" si="0"/>
        <v>43</v>
      </c>
      <c r="E14" s="215">
        <v>1457</v>
      </c>
      <c r="F14" s="130" t="s">
        <v>5411</v>
      </c>
      <c r="H14" s="257"/>
    </row>
    <row r="15" spans="1:8" s="73" customFormat="1">
      <c r="B15" s="172">
        <v>42669</v>
      </c>
      <c r="C15" s="215">
        <v>100</v>
      </c>
      <c r="D15" s="255">
        <f t="shared" si="0"/>
        <v>11.700000000000003</v>
      </c>
      <c r="E15" s="215">
        <v>88.3</v>
      </c>
      <c r="F15" s="130" t="s">
        <v>5372</v>
      </c>
      <c r="H15" s="257"/>
    </row>
    <row r="16" spans="1:8" s="73" customFormat="1">
      <c r="B16" s="172">
        <v>42669</v>
      </c>
      <c r="C16" s="215">
        <v>200</v>
      </c>
      <c r="D16" s="255">
        <f t="shared" si="0"/>
        <v>13.400000000000006</v>
      </c>
      <c r="E16" s="215">
        <v>186.6</v>
      </c>
      <c r="F16" s="130" t="s">
        <v>5373</v>
      </c>
      <c r="H16" s="257"/>
    </row>
    <row r="17" spans="2:8" s="73" customFormat="1">
      <c r="B17" s="172">
        <v>42669</v>
      </c>
      <c r="C17" s="215">
        <v>2000</v>
      </c>
      <c r="D17" s="255">
        <f t="shared" si="0"/>
        <v>44</v>
      </c>
      <c r="E17" s="215">
        <v>1956</v>
      </c>
      <c r="F17" s="130" t="s">
        <v>5374</v>
      </c>
      <c r="H17" s="257"/>
    </row>
    <row r="18" spans="2:8" s="73" customFormat="1">
      <c r="B18" s="172">
        <v>42668</v>
      </c>
      <c r="C18" s="215">
        <v>100</v>
      </c>
      <c r="D18" s="255">
        <f t="shared" si="0"/>
        <v>11.700000000000003</v>
      </c>
      <c r="E18" s="215">
        <v>88.3</v>
      </c>
      <c r="F18" s="130" t="s">
        <v>5375</v>
      </c>
      <c r="H18" s="257"/>
    </row>
    <row r="19" spans="2:8" s="73" customFormat="1">
      <c r="B19" s="172">
        <v>42666</v>
      </c>
      <c r="C19" s="215">
        <v>2200</v>
      </c>
      <c r="D19" s="255">
        <f t="shared" si="0"/>
        <v>58.400000000000091</v>
      </c>
      <c r="E19" s="215">
        <v>2141.6</v>
      </c>
      <c r="F19" s="130" t="s">
        <v>5376</v>
      </c>
      <c r="H19" s="257"/>
    </row>
    <row r="20" spans="2:8" s="73" customFormat="1">
      <c r="B20" s="172">
        <v>42665</v>
      </c>
      <c r="C20" s="215">
        <v>679</v>
      </c>
      <c r="D20" s="255">
        <f t="shared" si="0"/>
        <v>24.940000000000055</v>
      </c>
      <c r="E20" s="215">
        <v>654.05999999999995</v>
      </c>
      <c r="F20" s="130" t="s">
        <v>5377</v>
      </c>
      <c r="H20" s="257"/>
    </row>
    <row r="21" spans="2:8" s="73" customFormat="1">
      <c r="B21" s="172">
        <v>42665</v>
      </c>
      <c r="C21" s="215">
        <v>2000</v>
      </c>
      <c r="D21" s="255">
        <f t="shared" si="0"/>
        <v>54</v>
      </c>
      <c r="E21" s="215">
        <v>1946</v>
      </c>
      <c r="F21" s="130" t="s">
        <v>5378</v>
      </c>
      <c r="H21" s="257"/>
    </row>
    <row r="22" spans="2:8" s="73" customFormat="1">
      <c r="B22" s="172">
        <v>42665</v>
      </c>
      <c r="C22" s="215">
        <v>1500</v>
      </c>
      <c r="D22" s="255">
        <f t="shared" si="0"/>
        <v>35.5</v>
      </c>
      <c r="E22" s="215">
        <v>1464.5</v>
      </c>
      <c r="F22" s="130" t="s">
        <v>5379</v>
      </c>
      <c r="H22" s="257"/>
    </row>
    <row r="23" spans="2:8" s="73" customFormat="1">
      <c r="B23" s="172">
        <v>42664</v>
      </c>
      <c r="C23" s="215">
        <v>5000</v>
      </c>
      <c r="D23" s="255">
        <f t="shared" si="0"/>
        <v>120</v>
      </c>
      <c r="E23" s="215">
        <v>4880</v>
      </c>
      <c r="F23" s="130" t="s">
        <v>5380</v>
      </c>
      <c r="H23" s="257"/>
    </row>
    <row r="24" spans="2:8" s="73" customFormat="1">
      <c r="B24" s="172">
        <v>42663</v>
      </c>
      <c r="C24" s="215">
        <v>500</v>
      </c>
      <c r="D24" s="255">
        <f t="shared" si="0"/>
        <v>18.5</v>
      </c>
      <c r="E24" s="215">
        <v>481.5</v>
      </c>
      <c r="F24" s="130" t="s">
        <v>5381</v>
      </c>
      <c r="H24" s="257"/>
    </row>
    <row r="25" spans="2:8" s="73" customFormat="1">
      <c r="B25" s="172">
        <v>42663</v>
      </c>
      <c r="C25" s="215">
        <v>1000</v>
      </c>
      <c r="D25" s="255">
        <f t="shared" si="0"/>
        <v>32</v>
      </c>
      <c r="E25" s="215">
        <v>968</v>
      </c>
      <c r="F25" s="130" t="s">
        <v>5382</v>
      </c>
      <c r="H25" s="257"/>
    </row>
    <row r="26" spans="2:8" s="73" customFormat="1">
      <c r="B26" s="172">
        <v>42663</v>
      </c>
      <c r="C26" s="215">
        <v>700</v>
      </c>
      <c r="D26" s="255">
        <f t="shared" si="0"/>
        <v>25.399999999999977</v>
      </c>
      <c r="E26" s="215">
        <v>674.6</v>
      </c>
      <c r="F26" s="130" t="s">
        <v>5383</v>
      </c>
      <c r="H26" s="257"/>
    </row>
    <row r="27" spans="2:8" s="73" customFormat="1">
      <c r="B27" s="172">
        <v>42662</v>
      </c>
      <c r="C27" s="215">
        <v>500</v>
      </c>
      <c r="D27" s="255">
        <f t="shared" si="0"/>
        <v>21</v>
      </c>
      <c r="E27" s="215">
        <v>479</v>
      </c>
      <c r="F27" s="130" t="s">
        <v>5384</v>
      </c>
      <c r="H27" s="257"/>
    </row>
    <row r="28" spans="2:8" s="73" customFormat="1">
      <c r="B28" s="172">
        <v>42660</v>
      </c>
      <c r="C28" s="215">
        <v>5000</v>
      </c>
      <c r="D28" s="255">
        <f t="shared" si="0"/>
        <v>95</v>
      </c>
      <c r="E28" s="215">
        <v>4905</v>
      </c>
      <c r="F28" s="130" t="s">
        <v>5385</v>
      </c>
      <c r="H28" s="257"/>
    </row>
    <row r="29" spans="2:8" s="73" customFormat="1">
      <c r="B29" s="172">
        <v>42660</v>
      </c>
      <c r="C29" s="215">
        <v>1000</v>
      </c>
      <c r="D29" s="255">
        <f t="shared" si="0"/>
        <v>27</v>
      </c>
      <c r="E29" s="215">
        <v>973</v>
      </c>
      <c r="F29" s="130" t="s">
        <v>5385</v>
      </c>
      <c r="H29" s="257"/>
    </row>
    <row r="30" spans="2:8" s="73" customFormat="1">
      <c r="B30" s="172">
        <v>42659</v>
      </c>
      <c r="C30" s="215">
        <v>500</v>
      </c>
      <c r="D30" s="255">
        <f t="shared" si="0"/>
        <v>18.5</v>
      </c>
      <c r="E30" s="215">
        <v>481.5</v>
      </c>
      <c r="F30" s="130" t="s">
        <v>5386</v>
      </c>
      <c r="H30" s="257"/>
    </row>
    <row r="31" spans="2:8" s="73" customFormat="1">
      <c r="B31" s="172">
        <v>42658</v>
      </c>
      <c r="C31" s="215">
        <v>5000</v>
      </c>
      <c r="D31" s="255">
        <f t="shared" si="0"/>
        <v>95</v>
      </c>
      <c r="E31" s="215">
        <v>4905</v>
      </c>
      <c r="F31" s="130" t="s">
        <v>5387</v>
      </c>
      <c r="H31" s="257"/>
    </row>
    <row r="32" spans="2:8" s="73" customFormat="1">
      <c r="B32" s="172">
        <v>42657</v>
      </c>
      <c r="C32" s="215">
        <v>6000</v>
      </c>
      <c r="D32" s="255">
        <f t="shared" si="0"/>
        <v>112</v>
      </c>
      <c r="E32" s="215">
        <v>5888</v>
      </c>
      <c r="F32" s="130" t="s">
        <v>5388</v>
      </c>
      <c r="H32" s="257"/>
    </row>
    <row r="33" spans="2:8" s="73" customFormat="1">
      <c r="B33" s="172">
        <v>42657</v>
      </c>
      <c r="C33" s="215">
        <v>182.6</v>
      </c>
      <c r="D33" s="255">
        <f t="shared" si="0"/>
        <v>13.099999999999994</v>
      </c>
      <c r="E33" s="215">
        <v>169.5</v>
      </c>
      <c r="F33" s="130" t="s">
        <v>5370</v>
      </c>
      <c r="H33" s="257"/>
    </row>
    <row r="34" spans="2:8" s="73" customFormat="1">
      <c r="B34" s="172">
        <v>42656</v>
      </c>
      <c r="C34" s="215">
        <v>700</v>
      </c>
      <c r="D34" s="255">
        <f t="shared" si="0"/>
        <v>25.399999999999977</v>
      </c>
      <c r="E34" s="215">
        <v>674.6</v>
      </c>
      <c r="F34" s="130" t="s">
        <v>5389</v>
      </c>
      <c r="H34" s="257"/>
    </row>
    <row r="35" spans="2:8" s="73" customFormat="1">
      <c r="B35" s="172">
        <v>42656</v>
      </c>
      <c r="C35" s="215">
        <v>207</v>
      </c>
      <c r="D35" s="255">
        <f t="shared" si="0"/>
        <v>13.52000000000001</v>
      </c>
      <c r="E35" s="215">
        <v>193.48</v>
      </c>
      <c r="F35" s="130" t="s">
        <v>5390</v>
      </c>
      <c r="H35" s="257"/>
    </row>
    <row r="36" spans="2:8">
      <c r="B36" s="172">
        <v>42656</v>
      </c>
      <c r="C36" s="255">
        <v>86.58</v>
      </c>
      <c r="D36" s="255">
        <f t="shared" si="0"/>
        <v>11.469999999999999</v>
      </c>
      <c r="E36" s="255">
        <v>75.11</v>
      </c>
      <c r="F36" s="130" t="s">
        <v>5391</v>
      </c>
      <c r="H36" s="257"/>
    </row>
    <row r="37" spans="2:8">
      <c r="B37" s="172">
        <v>42684</v>
      </c>
      <c r="C37" s="255">
        <v>61.37</v>
      </c>
      <c r="D37" s="255">
        <f t="shared" si="0"/>
        <v>11.04</v>
      </c>
      <c r="E37" s="255">
        <v>50.33</v>
      </c>
      <c r="F37" s="130" t="s">
        <v>5392</v>
      </c>
      <c r="H37" s="257"/>
    </row>
    <row r="38" spans="2:8">
      <c r="B38" s="172">
        <v>42684</v>
      </c>
      <c r="C38" s="255">
        <v>1000</v>
      </c>
      <c r="D38" s="255">
        <f t="shared" si="0"/>
        <v>32</v>
      </c>
      <c r="E38" s="255">
        <v>968</v>
      </c>
      <c r="F38" s="130" t="s">
        <v>5393</v>
      </c>
      <c r="H38" s="257"/>
    </row>
    <row r="39" spans="2:8">
      <c r="B39" s="172">
        <v>42653</v>
      </c>
      <c r="C39" s="255">
        <v>2.56</v>
      </c>
      <c r="D39" s="255">
        <f t="shared" si="0"/>
        <v>2.56</v>
      </c>
      <c r="E39" s="255">
        <v>0</v>
      </c>
      <c r="F39" s="130" t="s">
        <v>5394</v>
      </c>
      <c r="H39" s="257"/>
    </row>
    <row r="40" spans="2:8">
      <c r="B40" s="172">
        <v>42653</v>
      </c>
      <c r="C40" s="255">
        <v>500</v>
      </c>
      <c r="D40" s="255">
        <f t="shared" si="0"/>
        <v>18.5</v>
      </c>
      <c r="E40" s="255">
        <v>481.5</v>
      </c>
      <c r="F40" s="130" t="s">
        <v>5395</v>
      </c>
      <c r="H40" s="257"/>
    </row>
    <row r="41" spans="2:8">
      <c r="B41" s="172">
        <v>42623</v>
      </c>
      <c r="C41" s="255">
        <v>2000</v>
      </c>
      <c r="D41" s="255">
        <f t="shared" si="0"/>
        <v>54</v>
      </c>
      <c r="E41" s="255">
        <v>1946</v>
      </c>
      <c r="F41" s="130" t="s">
        <v>5396</v>
      </c>
      <c r="H41" s="257"/>
    </row>
    <row r="42" spans="2:8">
      <c r="B42" s="172">
        <v>42561</v>
      </c>
      <c r="C42" s="255">
        <v>19.63</v>
      </c>
      <c r="D42" s="255">
        <f t="shared" si="0"/>
        <v>10.329999999999998</v>
      </c>
      <c r="E42" s="255">
        <v>9.3000000000000007</v>
      </c>
      <c r="F42" s="130" t="s">
        <v>5397</v>
      </c>
      <c r="H42" s="257"/>
    </row>
    <row r="43" spans="2:8">
      <c r="B43" s="172">
        <v>42561</v>
      </c>
      <c r="C43" s="255">
        <v>1500</v>
      </c>
      <c r="D43" s="255">
        <f t="shared" si="0"/>
        <v>35.5</v>
      </c>
      <c r="E43" s="255">
        <v>1464.5</v>
      </c>
      <c r="F43" s="130" t="s">
        <v>5398</v>
      </c>
      <c r="H43" s="257"/>
    </row>
    <row r="44" spans="2:8">
      <c r="B44" s="172">
        <v>42531</v>
      </c>
      <c r="C44" s="255">
        <v>2104.36</v>
      </c>
      <c r="D44" s="255">
        <f t="shared" si="0"/>
        <v>56.300000000000182</v>
      </c>
      <c r="E44" s="255">
        <v>2048.06</v>
      </c>
      <c r="F44" s="130" t="s">
        <v>5399</v>
      </c>
      <c r="H44" s="257"/>
    </row>
    <row r="45" spans="2:8">
      <c r="B45" s="172">
        <v>42531</v>
      </c>
      <c r="C45" s="215">
        <v>2000</v>
      </c>
      <c r="D45" s="255">
        <f t="shared" si="0"/>
        <v>44</v>
      </c>
      <c r="E45" s="215">
        <v>1956</v>
      </c>
      <c r="F45" s="130" t="s">
        <v>5388</v>
      </c>
      <c r="H45" s="257"/>
    </row>
    <row r="46" spans="2:8">
      <c r="B46" s="172">
        <v>42531</v>
      </c>
      <c r="C46" s="215">
        <v>100</v>
      </c>
      <c r="D46" s="255">
        <f t="shared" si="0"/>
        <v>11.700000000000003</v>
      </c>
      <c r="E46" s="215">
        <v>88.3</v>
      </c>
      <c r="F46" s="130" t="s">
        <v>5368</v>
      </c>
      <c r="H46" s="257"/>
    </row>
    <row r="47" spans="2:8">
      <c r="B47" s="172">
        <v>42500</v>
      </c>
      <c r="C47" s="215">
        <v>200</v>
      </c>
      <c r="D47" s="255">
        <f t="shared" si="0"/>
        <v>13.400000000000006</v>
      </c>
      <c r="E47" s="215">
        <v>186.6</v>
      </c>
      <c r="F47" s="130" t="s">
        <v>5400</v>
      </c>
      <c r="H47" s="257"/>
    </row>
    <row r="48" spans="2:8">
      <c r="B48" s="172">
        <v>42500</v>
      </c>
      <c r="C48" s="215">
        <v>1000</v>
      </c>
      <c r="D48" s="255">
        <f t="shared" si="0"/>
        <v>27</v>
      </c>
      <c r="E48" s="215">
        <v>973</v>
      </c>
      <c r="F48" s="130" t="s">
        <v>5398</v>
      </c>
      <c r="H48" s="257"/>
    </row>
    <row r="49" spans="2:8">
      <c r="B49" s="172">
        <v>42500</v>
      </c>
      <c r="C49" s="215">
        <v>350</v>
      </c>
      <c r="D49" s="255">
        <f t="shared" si="0"/>
        <v>15.949999999999989</v>
      </c>
      <c r="E49" s="215">
        <v>334.05</v>
      </c>
      <c r="F49" s="130" t="s">
        <v>5401</v>
      </c>
      <c r="H49" s="257"/>
    </row>
    <row r="50" spans="2:8">
      <c r="B50" s="172">
        <v>42470</v>
      </c>
      <c r="C50" s="215">
        <v>1000</v>
      </c>
      <c r="D50" s="255">
        <f t="shared" si="0"/>
        <v>27</v>
      </c>
      <c r="E50" s="215">
        <v>973</v>
      </c>
      <c r="F50" s="130" t="s">
        <v>5402</v>
      </c>
      <c r="H50" s="257"/>
    </row>
    <row r="51" spans="2:8">
      <c r="B51" s="172">
        <v>42470</v>
      </c>
      <c r="C51" s="215">
        <v>1500</v>
      </c>
      <c r="D51" s="255">
        <f t="shared" si="0"/>
        <v>35.5</v>
      </c>
      <c r="E51" s="215">
        <v>1464.5</v>
      </c>
      <c r="F51" s="130" t="s">
        <v>5403</v>
      </c>
      <c r="H51" s="257"/>
    </row>
    <row r="52" spans="2:8">
      <c r="B52" s="172">
        <v>42470</v>
      </c>
      <c r="C52" s="215">
        <v>6000</v>
      </c>
      <c r="D52" s="255">
        <f t="shared" si="0"/>
        <v>112</v>
      </c>
      <c r="E52" s="215">
        <v>5888</v>
      </c>
      <c r="F52" s="130" t="s">
        <v>5368</v>
      </c>
      <c r="H52" s="257"/>
    </row>
    <row r="53" spans="2:8">
      <c r="B53" s="172">
        <v>42470</v>
      </c>
      <c r="C53" s="215">
        <v>1000</v>
      </c>
      <c r="D53" s="255">
        <f t="shared" si="0"/>
        <v>27</v>
      </c>
      <c r="E53" s="215">
        <v>973</v>
      </c>
      <c r="F53" s="130" t="s">
        <v>5404</v>
      </c>
      <c r="H53" s="257"/>
    </row>
    <row r="54" spans="2:8">
      <c r="B54" s="172">
        <v>42439</v>
      </c>
      <c r="C54" s="215">
        <v>500</v>
      </c>
      <c r="D54" s="255">
        <f t="shared" si="0"/>
        <v>18.5</v>
      </c>
      <c r="E54" s="215">
        <v>481.5</v>
      </c>
      <c r="F54" s="130" t="s">
        <v>5405</v>
      </c>
      <c r="H54" s="257"/>
    </row>
    <row r="55" spans="2:8">
      <c r="B55" s="172">
        <v>42439</v>
      </c>
      <c r="C55" s="215">
        <v>10000</v>
      </c>
      <c r="D55" s="255">
        <f t="shared" si="0"/>
        <v>230</v>
      </c>
      <c r="E55" s="215">
        <v>9770</v>
      </c>
      <c r="F55" s="130" t="s">
        <v>5406</v>
      </c>
      <c r="H55" s="257"/>
    </row>
    <row r="56" spans="2:8">
      <c r="B56" s="172">
        <v>42410</v>
      </c>
      <c r="C56" s="215">
        <v>3000</v>
      </c>
      <c r="D56" s="255">
        <f t="shared" si="0"/>
        <v>76</v>
      </c>
      <c r="E56" s="215">
        <v>2924</v>
      </c>
      <c r="F56" s="130" t="s">
        <v>5407</v>
      </c>
      <c r="H56" s="257"/>
    </row>
    <row r="57" spans="2:8">
      <c r="B57" s="172">
        <v>42410</v>
      </c>
      <c r="C57" s="215">
        <v>1000</v>
      </c>
      <c r="D57" s="255">
        <f t="shared" si="0"/>
        <v>32</v>
      </c>
      <c r="E57" s="215">
        <v>968</v>
      </c>
      <c r="F57" s="130" t="s">
        <v>5408</v>
      </c>
      <c r="H57" s="257"/>
    </row>
    <row r="58" spans="2:8">
      <c r="B58" s="172">
        <v>42410</v>
      </c>
      <c r="C58" s="215">
        <v>1000</v>
      </c>
      <c r="D58" s="255">
        <f t="shared" si="0"/>
        <v>27</v>
      </c>
      <c r="E58" s="215">
        <v>973</v>
      </c>
      <c r="F58" s="130" t="s">
        <v>5366</v>
      </c>
      <c r="H58" s="257"/>
    </row>
    <row r="59" spans="2:8">
      <c r="B59" s="371" t="s">
        <v>5365</v>
      </c>
      <c r="C59" s="372">
        <f>SUM(C5:C58)</f>
        <v>83048.100000000006</v>
      </c>
      <c r="D59" s="372">
        <f>SUM(D5:D58)</f>
        <v>2129.75</v>
      </c>
      <c r="E59" s="372">
        <f>SUM(E5:E58)</f>
        <v>80918.350000000006</v>
      </c>
    </row>
  </sheetData>
  <sheetProtection algorithmName="SHA-512" hashValue="XWqK/UX5oZhR/sbflObz+m1PbxJAq+daEeHDLoiMA3HnzmxWaGwiqvtO9TzpVG8vqXnKfoN0hczhUB28SytpSA==" saltValue="oH8sE4t6CY4F8XEHNyQ1xg==" spinCount="100000" sheet="1" objects="1" scenarios="1"/>
  <mergeCells count="1">
    <mergeCell ref="B1:F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dimension ref="A1:G73"/>
  <sheetViews>
    <sheetView workbookViewId="0">
      <selection activeCell="A3" sqref="A3"/>
    </sheetView>
  </sheetViews>
  <sheetFormatPr defaultRowHeight="15"/>
  <cols>
    <col min="2" max="2" width="15.85546875" customWidth="1"/>
    <col min="3" max="3" width="20" style="216" bestFit="1" customWidth="1"/>
    <col min="4" max="4" width="50.28515625" customWidth="1"/>
    <col min="7" max="7" width="15.42578125" customWidth="1"/>
  </cols>
  <sheetData>
    <row r="1" spans="1:7" ht="36.75" customHeight="1">
      <c r="A1" s="17"/>
      <c r="B1" s="17"/>
      <c r="C1" s="404" t="s">
        <v>241</v>
      </c>
      <c r="D1" s="404"/>
    </row>
    <row r="2" spans="1:7">
      <c r="A2" s="1"/>
      <c r="B2" s="7" t="s">
        <v>13</v>
      </c>
      <c r="C2" s="194">
        <f>SUM(C5:C36)</f>
        <v>8362.2300000000014</v>
      </c>
      <c r="D2" s="62"/>
      <c r="F2" s="150"/>
      <c r="G2" s="150"/>
    </row>
    <row r="3" spans="1:7">
      <c r="A3" s="1"/>
      <c r="B3" s="8"/>
      <c r="C3" s="203"/>
      <c r="D3" s="11"/>
      <c r="G3" s="154"/>
    </row>
    <row r="4" spans="1:7">
      <c r="A4" s="22"/>
      <c r="B4" s="74" t="s">
        <v>9</v>
      </c>
      <c r="C4" s="204" t="s">
        <v>10</v>
      </c>
      <c r="D4" s="74" t="s">
        <v>15</v>
      </c>
      <c r="G4" s="153">
        <f>SUM(2750/100)</f>
        <v>27.5</v>
      </c>
    </row>
    <row r="5" spans="1:7">
      <c r="A5" s="1"/>
      <c r="B5" s="225" t="s">
        <v>3680</v>
      </c>
      <c r="C5" s="226">
        <v>45.12</v>
      </c>
      <c r="D5" s="240"/>
      <c r="G5" s="153">
        <v>178</v>
      </c>
    </row>
    <row r="6" spans="1:7">
      <c r="A6" s="1"/>
      <c r="B6" s="225" t="s">
        <v>3681</v>
      </c>
      <c r="C6" s="226">
        <v>22.91</v>
      </c>
      <c r="D6" s="240"/>
      <c r="G6" s="153">
        <v>2750</v>
      </c>
    </row>
    <row r="7" spans="1:7">
      <c r="A7" s="1"/>
      <c r="B7" s="225" t="s">
        <v>3682</v>
      </c>
      <c r="C7" s="226">
        <v>4</v>
      </c>
      <c r="D7" s="240" t="s">
        <v>3683</v>
      </c>
      <c r="E7" s="73"/>
      <c r="G7" s="153">
        <v>10000</v>
      </c>
    </row>
    <row r="8" spans="1:7">
      <c r="A8" s="1"/>
      <c r="B8" s="225" t="s">
        <v>3684</v>
      </c>
      <c r="C8" s="226">
        <v>0.98</v>
      </c>
      <c r="D8" s="280"/>
      <c r="E8" s="73"/>
      <c r="G8" s="153">
        <v>2750</v>
      </c>
    </row>
    <row r="9" spans="1:7">
      <c r="A9" s="1"/>
      <c r="B9" s="225" t="s">
        <v>3686</v>
      </c>
      <c r="C9" s="226">
        <v>960</v>
      </c>
      <c r="D9" s="240" t="s">
        <v>3685</v>
      </c>
      <c r="E9" s="73"/>
      <c r="G9" s="153">
        <v>3360</v>
      </c>
    </row>
    <row r="10" spans="1:7">
      <c r="A10" s="1"/>
      <c r="B10" s="225" t="s">
        <v>3687</v>
      </c>
      <c r="C10" s="226">
        <v>96</v>
      </c>
      <c r="D10" s="240"/>
      <c r="E10" s="73"/>
      <c r="G10" s="153">
        <v>2750</v>
      </c>
    </row>
    <row r="11" spans="1:7">
      <c r="A11" s="1"/>
      <c r="B11" s="225" t="s">
        <v>3687</v>
      </c>
      <c r="C11" s="226">
        <v>288</v>
      </c>
      <c r="D11" s="240"/>
      <c r="E11" s="73"/>
      <c r="G11" s="153">
        <v>2750</v>
      </c>
    </row>
    <row r="12" spans="1:7">
      <c r="A12" s="1"/>
      <c r="B12" s="225" t="s">
        <v>3688</v>
      </c>
      <c r="C12" s="226">
        <v>44.83</v>
      </c>
      <c r="D12" s="240" t="s">
        <v>3689</v>
      </c>
      <c r="E12" s="73"/>
      <c r="G12" s="153">
        <v>10000</v>
      </c>
    </row>
    <row r="13" spans="1:7">
      <c r="A13" s="1"/>
      <c r="B13" s="225" t="s">
        <v>3688</v>
      </c>
      <c r="C13" s="226">
        <v>67.2</v>
      </c>
      <c r="D13" s="240"/>
      <c r="E13" s="73"/>
      <c r="G13" s="153">
        <v>2200.0000000000005</v>
      </c>
    </row>
    <row r="14" spans="1:7">
      <c r="A14" s="1"/>
      <c r="B14" s="225" t="s">
        <v>3690</v>
      </c>
      <c r="C14" s="226">
        <v>21.6</v>
      </c>
      <c r="D14" s="240" t="s">
        <v>3691</v>
      </c>
      <c r="E14" s="73"/>
      <c r="G14" s="153">
        <v>2500</v>
      </c>
    </row>
    <row r="15" spans="1:7">
      <c r="A15" s="1"/>
      <c r="B15" s="225" t="s">
        <v>3692</v>
      </c>
      <c r="C15" s="226">
        <v>96</v>
      </c>
      <c r="D15" s="240"/>
      <c r="E15" s="73"/>
      <c r="G15" s="153">
        <v>2500</v>
      </c>
    </row>
    <row r="16" spans="1:7">
      <c r="A16" s="1"/>
      <c r="B16" s="225" t="s">
        <v>3692</v>
      </c>
      <c r="C16" s="226">
        <v>2.88</v>
      </c>
      <c r="D16" s="240" t="s">
        <v>1916</v>
      </c>
      <c r="E16" s="73"/>
      <c r="G16" s="153">
        <v>2750</v>
      </c>
    </row>
    <row r="17" spans="1:7">
      <c r="A17" s="1"/>
      <c r="B17" s="225" t="s">
        <v>3692</v>
      </c>
      <c r="C17" s="226">
        <v>96</v>
      </c>
      <c r="D17" s="240"/>
      <c r="E17" s="73"/>
      <c r="G17" s="153">
        <v>3360</v>
      </c>
    </row>
    <row r="18" spans="1:7">
      <c r="A18" s="1"/>
      <c r="B18" s="225" t="s">
        <v>3693</v>
      </c>
      <c r="C18" s="226">
        <v>48</v>
      </c>
      <c r="D18" s="240"/>
      <c r="E18" s="73"/>
      <c r="G18" s="153">
        <v>2750</v>
      </c>
    </row>
    <row r="19" spans="1:7">
      <c r="A19" s="1"/>
      <c r="B19" s="225" t="s">
        <v>3693</v>
      </c>
      <c r="C19" s="226">
        <v>18.760000000000002</v>
      </c>
      <c r="D19" s="240" t="s">
        <v>3694</v>
      </c>
      <c r="E19" s="73"/>
      <c r="G19" s="153">
        <v>11929</v>
      </c>
    </row>
    <row r="20" spans="1:7">
      <c r="A20" s="1"/>
      <c r="B20" s="225" t="s">
        <v>3693</v>
      </c>
      <c r="C20" s="226">
        <v>96</v>
      </c>
      <c r="D20" s="240" t="s">
        <v>3695</v>
      </c>
      <c r="E20" s="73"/>
      <c r="G20" s="153">
        <v>508</v>
      </c>
    </row>
    <row r="21" spans="1:7">
      <c r="A21" s="1"/>
      <c r="B21" s="225" t="s">
        <v>3696</v>
      </c>
      <c r="C21" s="226">
        <v>480</v>
      </c>
      <c r="D21" s="240"/>
      <c r="E21" s="73"/>
      <c r="G21" s="153">
        <v>10000</v>
      </c>
    </row>
    <row r="22" spans="1:7">
      <c r="A22" s="1"/>
      <c r="B22" s="225" t="s">
        <v>3697</v>
      </c>
      <c r="C22" s="226">
        <v>18.760000000000002</v>
      </c>
      <c r="D22" s="240" t="s">
        <v>3698</v>
      </c>
      <c r="E22" s="73"/>
      <c r="G22" s="153">
        <v>2250</v>
      </c>
    </row>
    <row r="23" spans="1:7">
      <c r="A23" s="1"/>
      <c r="B23" s="225" t="s">
        <v>3699</v>
      </c>
      <c r="C23" s="226">
        <v>960</v>
      </c>
      <c r="D23" s="240"/>
      <c r="E23" s="73"/>
      <c r="G23" s="153">
        <v>1500</v>
      </c>
    </row>
    <row r="24" spans="1:7">
      <c r="A24" s="1"/>
      <c r="B24" s="225" t="s">
        <v>3699</v>
      </c>
      <c r="C24" s="226">
        <v>960</v>
      </c>
      <c r="D24" s="240"/>
      <c r="E24" s="73"/>
      <c r="G24" s="153">
        <v>50000</v>
      </c>
    </row>
    <row r="25" spans="1:7">
      <c r="B25" s="225" t="s">
        <v>3700</v>
      </c>
      <c r="C25" s="226">
        <v>268.02</v>
      </c>
      <c r="D25" s="240" t="s">
        <v>3701</v>
      </c>
      <c r="E25" s="73"/>
      <c r="G25" s="153">
        <v>5000</v>
      </c>
    </row>
    <row r="26" spans="1:7">
      <c r="B26" s="225" t="s">
        <v>3700</v>
      </c>
      <c r="C26" s="226">
        <v>128.69999999999999</v>
      </c>
      <c r="D26" s="240"/>
      <c r="E26" s="73"/>
      <c r="G26" s="153">
        <v>100000</v>
      </c>
    </row>
    <row r="27" spans="1:7">
      <c r="B27" s="225" t="s">
        <v>3702</v>
      </c>
      <c r="C27" s="226">
        <v>13.64</v>
      </c>
      <c r="D27" s="240" t="s">
        <v>3703</v>
      </c>
      <c r="E27" s="73"/>
      <c r="G27" s="153">
        <v>10000</v>
      </c>
    </row>
    <row r="28" spans="1:7">
      <c r="B28" s="225" t="s">
        <v>3704</v>
      </c>
      <c r="C28" s="226">
        <v>48</v>
      </c>
      <c r="D28" s="240"/>
      <c r="E28" s="73"/>
      <c r="G28" s="153">
        <v>750</v>
      </c>
    </row>
    <row r="29" spans="1:7">
      <c r="B29" s="225" t="s">
        <v>3705</v>
      </c>
      <c r="C29" s="226">
        <v>18.760000000000002</v>
      </c>
      <c r="D29" s="240" t="s">
        <v>3706</v>
      </c>
      <c r="E29" s="73"/>
      <c r="G29" s="153">
        <v>3648</v>
      </c>
    </row>
    <row r="30" spans="1:7">
      <c r="B30" s="225" t="s">
        <v>3705</v>
      </c>
      <c r="C30" s="226">
        <v>131.31</v>
      </c>
      <c r="D30" s="240" t="s">
        <v>1875</v>
      </c>
      <c r="E30" s="73"/>
      <c r="G30" s="153">
        <v>2750</v>
      </c>
    </row>
    <row r="31" spans="1:7">
      <c r="B31" s="225" t="s">
        <v>3707</v>
      </c>
      <c r="C31" s="226">
        <v>960</v>
      </c>
      <c r="D31" s="240"/>
      <c r="E31" s="73"/>
      <c r="G31" s="153">
        <v>750</v>
      </c>
    </row>
    <row r="32" spans="1:7">
      <c r="B32" s="225" t="s">
        <v>3707</v>
      </c>
      <c r="C32" s="226">
        <v>960</v>
      </c>
      <c r="D32" s="240"/>
      <c r="E32" s="73"/>
      <c r="G32" s="153">
        <v>2750</v>
      </c>
    </row>
    <row r="33" spans="2:7">
      <c r="B33" s="225" t="s">
        <v>3708</v>
      </c>
      <c r="C33" s="226">
        <v>480</v>
      </c>
      <c r="D33" s="240"/>
      <c r="E33" s="73"/>
      <c r="G33" s="153">
        <v>450</v>
      </c>
    </row>
    <row r="34" spans="2:7">
      <c r="B34" s="225" t="s">
        <v>3709</v>
      </c>
      <c r="C34" s="226">
        <v>48</v>
      </c>
      <c r="D34" s="240" t="s">
        <v>3710</v>
      </c>
      <c r="E34" s="73"/>
      <c r="G34" s="153">
        <v>2250</v>
      </c>
    </row>
    <row r="35" spans="2:7">
      <c r="B35" s="225" t="s">
        <v>3711</v>
      </c>
      <c r="C35" s="226">
        <v>960</v>
      </c>
      <c r="D35" s="240"/>
      <c r="E35" s="73"/>
      <c r="G35" s="153">
        <v>2750</v>
      </c>
    </row>
    <row r="36" spans="2:7">
      <c r="B36" s="225" t="s">
        <v>3711</v>
      </c>
      <c r="C36" s="226">
        <v>18.760000000000002</v>
      </c>
      <c r="D36" s="240" t="s">
        <v>3712</v>
      </c>
      <c r="E36" s="73"/>
      <c r="G36" s="153">
        <v>6500</v>
      </c>
    </row>
    <row r="37" spans="2:7">
      <c r="E37" s="241" t="str">
        <f t="shared" ref="E37:E60" si="0">RIGHT(D37,4)</f>
        <v/>
      </c>
    </row>
    <row r="38" spans="2:7">
      <c r="E38" s="241" t="str">
        <f t="shared" si="0"/>
        <v/>
      </c>
    </row>
    <row r="39" spans="2:7">
      <c r="E39" s="241" t="str">
        <f t="shared" si="0"/>
        <v/>
      </c>
    </row>
    <row r="40" spans="2:7">
      <c r="E40" s="241" t="str">
        <f t="shared" si="0"/>
        <v/>
      </c>
    </row>
    <row r="41" spans="2:7">
      <c r="E41" s="241" t="str">
        <f t="shared" si="0"/>
        <v/>
      </c>
    </row>
    <row r="42" spans="2:7">
      <c r="E42" s="241" t="str">
        <f t="shared" si="0"/>
        <v/>
      </c>
    </row>
    <row r="43" spans="2:7">
      <c r="E43" s="241" t="str">
        <f t="shared" si="0"/>
        <v/>
      </c>
    </row>
    <row r="44" spans="2:7">
      <c r="E44" s="241" t="str">
        <f t="shared" si="0"/>
        <v/>
      </c>
    </row>
    <row r="45" spans="2:7">
      <c r="E45" s="241" t="str">
        <f t="shared" si="0"/>
        <v/>
      </c>
    </row>
    <row r="46" spans="2:7">
      <c r="E46" s="241" t="str">
        <f t="shared" si="0"/>
        <v/>
      </c>
    </row>
    <row r="47" spans="2:7">
      <c r="E47" s="241" t="str">
        <f t="shared" si="0"/>
        <v/>
      </c>
    </row>
    <row r="48" spans="2:7">
      <c r="E48" s="241" t="str">
        <f t="shared" si="0"/>
        <v/>
      </c>
    </row>
    <row r="49" spans="5:5">
      <c r="E49" s="241" t="str">
        <f t="shared" si="0"/>
        <v/>
      </c>
    </row>
    <row r="50" spans="5:5">
      <c r="E50" s="241" t="str">
        <f t="shared" si="0"/>
        <v/>
      </c>
    </row>
    <row r="51" spans="5:5">
      <c r="E51" s="241" t="str">
        <f t="shared" si="0"/>
        <v/>
      </c>
    </row>
    <row r="52" spans="5:5">
      <c r="E52" s="241" t="str">
        <f t="shared" si="0"/>
        <v/>
      </c>
    </row>
    <row r="53" spans="5:5">
      <c r="E53" s="241" t="str">
        <f t="shared" si="0"/>
        <v/>
      </c>
    </row>
    <row r="54" spans="5:5">
      <c r="E54" s="241" t="str">
        <f t="shared" si="0"/>
        <v/>
      </c>
    </row>
    <row r="55" spans="5:5">
      <c r="E55" s="241" t="str">
        <f t="shared" si="0"/>
        <v/>
      </c>
    </row>
    <row r="56" spans="5:5">
      <c r="E56" s="241" t="str">
        <f t="shared" si="0"/>
        <v/>
      </c>
    </row>
    <row r="57" spans="5:5">
      <c r="E57" s="241" t="str">
        <f t="shared" si="0"/>
        <v/>
      </c>
    </row>
    <row r="58" spans="5:5">
      <c r="E58" s="241" t="str">
        <f t="shared" si="0"/>
        <v/>
      </c>
    </row>
    <row r="59" spans="5:5">
      <c r="E59" s="241" t="str">
        <f t="shared" si="0"/>
        <v/>
      </c>
    </row>
    <row r="60" spans="5:5">
      <c r="E60" s="241" t="str">
        <f t="shared" si="0"/>
        <v/>
      </c>
    </row>
    <row r="61" spans="5:5">
      <c r="E61" s="241" t="str">
        <f t="shared" ref="E61:E73" si="1">RIGHT(D61,4)</f>
        <v/>
      </c>
    </row>
    <row r="62" spans="5:5">
      <c r="E62" s="241" t="str">
        <f t="shared" si="1"/>
        <v/>
      </c>
    </row>
    <row r="63" spans="5:5">
      <c r="E63" s="241" t="str">
        <f t="shared" si="1"/>
        <v/>
      </c>
    </row>
    <row r="64" spans="5:5">
      <c r="E64" s="241" t="str">
        <f t="shared" si="1"/>
        <v/>
      </c>
    </row>
    <row r="65" spans="5:5">
      <c r="E65" s="241" t="str">
        <f t="shared" si="1"/>
        <v/>
      </c>
    </row>
    <row r="66" spans="5:5">
      <c r="E66" s="241" t="str">
        <f t="shared" si="1"/>
        <v/>
      </c>
    </row>
    <row r="67" spans="5:5">
      <c r="E67" s="241" t="str">
        <f t="shared" si="1"/>
        <v/>
      </c>
    </row>
    <row r="68" spans="5:5">
      <c r="E68" s="241" t="str">
        <f t="shared" si="1"/>
        <v/>
      </c>
    </row>
    <row r="69" spans="5:5">
      <c r="E69" s="241" t="str">
        <f t="shared" si="1"/>
        <v/>
      </c>
    </row>
    <row r="70" spans="5:5">
      <c r="E70" s="241" t="str">
        <f t="shared" si="1"/>
        <v/>
      </c>
    </row>
    <row r="71" spans="5:5">
      <c r="E71" s="241" t="str">
        <f t="shared" si="1"/>
        <v/>
      </c>
    </row>
    <row r="72" spans="5:5">
      <c r="E72" s="73" t="str">
        <f t="shared" si="1"/>
        <v/>
      </c>
    </row>
    <row r="73" spans="5:5">
      <c r="E73" s="73" t="str">
        <f t="shared" si="1"/>
        <v/>
      </c>
    </row>
  </sheetData>
  <sheetProtection algorithmName="SHA-512" hashValue="O94SsoPP+4P67NESnwjLPJuyffDgxjj89jaDPHJxk7LH4xrbYLoMwCQ3r/S01GdvVGgxYv3Gm9laAThFKFDHrQ==" saltValue="ttT535/UJQtB7XMgF/j77Q==" spinCount="100000" sheet="1" objects="1" scenarios="1"/>
  <mergeCells count="1">
    <mergeCell ref="C1:D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60"/>
  <sheetViews>
    <sheetView zoomScaleNormal="100" workbookViewId="0">
      <selection activeCell="A2" sqref="A2"/>
    </sheetView>
  </sheetViews>
  <sheetFormatPr defaultColWidth="9.140625" defaultRowHeight="12.75"/>
  <cols>
    <col min="1" max="1" width="9.140625" style="1"/>
    <col min="2" max="2" width="11.85546875" style="52" customWidth="1"/>
    <col min="3" max="3" width="21.7109375" style="195" customWidth="1"/>
    <col min="4" max="4" width="44.140625" style="47" customWidth="1"/>
    <col min="5" max="5" width="42" style="66" customWidth="1"/>
    <col min="6" max="6" width="21.7109375" style="80" customWidth="1"/>
    <col min="7" max="16384" width="9.140625" style="1"/>
  </cols>
  <sheetData>
    <row r="1" spans="2:6" s="16" customFormat="1" ht="36.6" customHeight="1">
      <c r="B1" s="52"/>
      <c r="C1" s="193"/>
      <c r="D1" s="402" t="s">
        <v>228</v>
      </c>
      <c r="E1" s="402"/>
      <c r="F1" s="402"/>
    </row>
    <row r="2" spans="2:6" ht="14.25">
      <c r="B2" s="353" t="s">
        <v>8</v>
      </c>
      <c r="C2" s="354">
        <f>SUM(C5:C360)</f>
        <v>7365811.6900000004</v>
      </c>
      <c r="D2" s="64"/>
      <c r="E2" s="65"/>
      <c r="F2" s="355"/>
    </row>
    <row r="3" spans="2:6" ht="13.5" thickBot="1">
      <c r="D3" s="68"/>
    </row>
    <row r="4" spans="2:6" s="22" customFormat="1" ht="32.25" customHeight="1">
      <c r="B4" s="102" t="s">
        <v>9</v>
      </c>
      <c r="C4" s="196" t="s">
        <v>10</v>
      </c>
      <c r="D4" s="53" t="s">
        <v>4</v>
      </c>
      <c r="E4" s="67" t="s">
        <v>11</v>
      </c>
      <c r="F4" s="53" t="s">
        <v>12</v>
      </c>
    </row>
    <row r="5" spans="2:6" ht="12.75" customHeight="1">
      <c r="B5" s="293" t="s">
        <v>3654</v>
      </c>
      <c r="C5" s="297">
        <v>100</v>
      </c>
      <c r="D5" s="356" t="s">
        <v>4842</v>
      </c>
      <c r="E5" s="301" t="s">
        <v>4993</v>
      </c>
      <c r="F5" s="357" t="s">
        <v>4843</v>
      </c>
    </row>
    <row r="6" spans="2:6" ht="12.75" customHeight="1">
      <c r="B6" s="293" t="s">
        <v>3654</v>
      </c>
      <c r="C6" s="297">
        <v>100</v>
      </c>
      <c r="D6" s="356" t="s">
        <v>4842</v>
      </c>
      <c r="E6" s="301" t="s">
        <v>4994</v>
      </c>
      <c r="F6" s="299" t="s">
        <v>4844</v>
      </c>
    </row>
    <row r="7" spans="2:6" ht="12.75" customHeight="1">
      <c r="B7" s="293" t="s">
        <v>3654</v>
      </c>
      <c r="C7" s="297">
        <v>200</v>
      </c>
      <c r="D7" s="356" t="s">
        <v>4842</v>
      </c>
      <c r="E7" s="301" t="s">
        <v>4995</v>
      </c>
      <c r="F7" s="357" t="s">
        <v>4843</v>
      </c>
    </row>
    <row r="8" spans="2:6" ht="12.75" customHeight="1">
      <c r="B8" s="293" t="s">
        <v>3654</v>
      </c>
      <c r="C8" s="297">
        <v>200</v>
      </c>
      <c r="D8" s="356" t="s">
        <v>4845</v>
      </c>
      <c r="E8" s="301" t="s">
        <v>4996</v>
      </c>
      <c r="F8" s="357" t="s">
        <v>4843</v>
      </c>
    </row>
    <row r="9" spans="2:6" ht="12.75" customHeight="1">
      <c r="B9" s="293" t="s">
        <v>3654</v>
      </c>
      <c r="C9" s="297">
        <v>200</v>
      </c>
      <c r="D9" s="356" t="s">
        <v>4842</v>
      </c>
      <c r="E9" s="301" t="s">
        <v>4997</v>
      </c>
      <c r="F9" s="357" t="s">
        <v>4843</v>
      </c>
    </row>
    <row r="10" spans="2:6" ht="12.75" customHeight="1">
      <c r="B10" s="293" t="s">
        <v>3654</v>
      </c>
      <c r="C10" s="297">
        <v>200</v>
      </c>
      <c r="D10" s="356" t="s">
        <v>4842</v>
      </c>
      <c r="E10" s="301" t="s">
        <v>4998</v>
      </c>
      <c r="F10" s="357" t="s">
        <v>4843</v>
      </c>
    </row>
    <row r="11" spans="2:6" ht="12.75" customHeight="1">
      <c r="B11" s="293" t="s">
        <v>3654</v>
      </c>
      <c r="C11" s="297">
        <v>300</v>
      </c>
      <c r="D11" s="356" t="s">
        <v>4842</v>
      </c>
      <c r="E11" s="301" t="s">
        <v>4999</v>
      </c>
      <c r="F11" s="357" t="s">
        <v>4843</v>
      </c>
    </row>
    <row r="12" spans="2:6" ht="12.75" customHeight="1">
      <c r="B12" s="293" t="s">
        <v>3654</v>
      </c>
      <c r="C12" s="297">
        <v>300</v>
      </c>
      <c r="D12" s="356" t="s">
        <v>4842</v>
      </c>
      <c r="E12" s="301" t="s">
        <v>5000</v>
      </c>
      <c r="F12" s="357" t="s">
        <v>4843</v>
      </c>
    </row>
    <row r="13" spans="2:6" ht="12.75" customHeight="1">
      <c r="B13" s="293" t="s">
        <v>3654</v>
      </c>
      <c r="C13" s="297">
        <v>300</v>
      </c>
      <c r="D13" s="356" t="s">
        <v>4842</v>
      </c>
      <c r="E13" s="301" t="s">
        <v>5001</v>
      </c>
      <c r="F13" s="357" t="s">
        <v>4843</v>
      </c>
    </row>
    <row r="14" spans="2:6" ht="12.75" customHeight="1">
      <c r="B14" s="293" t="s">
        <v>3654</v>
      </c>
      <c r="C14" s="297">
        <v>331</v>
      </c>
      <c r="D14" s="356" t="s">
        <v>4842</v>
      </c>
      <c r="E14" s="301" t="s">
        <v>5002</v>
      </c>
      <c r="F14" s="299" t="s">
        <v>4844</v>
      </c>
    </row>
    <row r="15" spans="2:6" ht="12.75" customHeight="1">
      <c r="B15" s="293" t="s">
        <v>3654</v>
      </c>
      <c r="C15" s="297">
        <v>500</v>
      </c>
      <c r="D15" s="356" t="s">
        <v>4842</v>
      </c>
      <c r="E15" s="301" t="s">
        <v>5003</v>
      </c>
      <c r="F15" s="357" t="s">
        <v>4843</v>
      </c>
    </row>
    <row r="16" spans="2:6" ht="12.75" customHeight="1">
      <c r="B16" s="293" t="s">
        <v>3654</v>
      </c>
      <c r="C16" s="297">
        <v>500</v>
      </c>
      <c r="D16" s="356" t="s">
        <v>4842</v>
      </c>
      <c r="E16" s="301" t="s">
        <v>5004</v>
      </c>
      <c r="F16" s="299" t="s">
        <v>4844</v>
      </c>
    </row>
    <row r="17" spans="2:6" ht="12.75" customHeight="1">
      <c r="B17" s="293" t="s">
        <v>3654</v>
      </c>
      <c r="C17" s="297">
        <v>500</v>
      </c>
      <c r="D17" s="356" t="s">
        <v>4842</v>
      </c>
      <c r="E17" s="301" t="s">
        <v>5005</v>
      </c>
      <c r="F17" s="357" t="s">
        <v>4843</v>
      </c>
    </row>
    <row r="18" spans="2:6" ht="12.75" customHeight="1">
      <c r="B18" s="293" t="s">
        <v>3654</v>
      </c>
      <c r="C18" s="297">
        <v>707</v>
      </c>
      <c r="D18" s="356" t="s">
        <v>4842</v>
      </c>
      <c r="E18" s="301" t="s">
        <v>4846</v>
      </c>
      <c r="F18" s="357" t="s">
        <v>4843</v>
      </c>
    </row>
    <row r="19" spans="2:6" ht="12.75" customHeight="1">
      <c r="B19" s="293" t="s">
        <v>3654</v>
      </c>
      <c r="C19" s="297">
        <v>1000</v>
      </c>
      <c r="D19" s="356" t="s">
        <v>4842</v>
      </c>
      <c r="E19" s="301" t="s">
        <v>4847</v>
      </c>
      <c r="F19" s="357" t="s">
        <v>4843</v>
      </c>
    </row>
    <row r="20" spans="2:6" ht="12.75" customHeight="1">
      <c r="B20" s="293" t="s">
        <v>3654</v>
      </c>
      <c r="C20" s="297">
        <v>1000</v>
      </c>
      <c r="D20" s="356" t="s">
        <v>4842</v>
      </c>
      <c r="E20" s="301" t="s">
        <v>4848</v>
      </c>
      <c r="F20" s="357" t="s">
        <v>4843</v>
      </c>
    </row>
    <row r="21" spans="2:6" ht="12.75" customHeight="1">
      <c r="B21" s="293" t="s">
        <v>3654</v>
      </c>
      <c r="C21" s="297">
        <v>1000</v>
      </c>
      <c r="D21" s="356" t="s">
        <v>4849</v>
      </c>
      <c r="E21" s="301" t="s">
        <v>5006</v>
      </c>
      <c r="F21" s="357" t="s">
        <v>4843</v>
      </c>
    </row>
    <row r="22" spans="2:6" ht="12.75" customHeight="1">
      <c r="B22" s="293" t="s">
        <v>3654</v>
      </c>
      <c r="C22" s="297">
        <v>1000</v>
      </c>
      <c r="D22" s="356" t="s">
        <v>4842</v>
      </c>
      <c r="E22" s="301" t="s">
        <v>4850</v>
      </c>
      <c r="F22" s="299" t="s">
        <v>4844</v>
      </c>
    </row>
    <row r="23" spans="2:6" ht="12.75" customHeight="1">
      <c r="B23" s="293" t="s">
        <v>3654</v>
      </c>
      <c r="C23" s="297">
        <v>1000</v>
      </c>
      <c r="D23" s="356" t="s">
        <v>4842</v>
      </c>
      <c r="E23" s="301" t="s">
        <v>5007</v>
      </c>
      <c r="F23" s="357" t="s">
        <v>4843</v>
      </c>
    </row>
    <row r="24" spans="2:6">
      <c r="B24" s="293" t="s">
        <v>3654</v>
      </c>
      <c r="C24" s="297">
        <v>1000</v>
      </c>
      <c r="D24" s="356" t="s">
        <v>4842</v>
      </c>
      <c r="E24" s="301" t="s">
        <v>5057</v>
      </c>
      <c r="F24" s="357" t="s">
        <v>4843</v>
      </c>
    </row>
    <row r="25" spans="2:6" ht="12.75" customHeight="1">
      <c r="B25" s="293" t="s">
        <v>3654</v>
      </c>
      <c r="C25" s="297">
        <v>1000</v>
      </c>
      <c r="D25" s="356" t="s">
        <v>4842</v>
      </c>
      <c r="E25" s="301" t="s">
        <v>5008</v>
      </c>
      <c r="F25" s="357" t="s">
        <v>4843</v>
      </c>
    </row>
    <row r="26" spans="2:6" ht="12.75" customHeight="1">
      <c r="B26" s="293" t="s">
        <v>3654</v>
      </c>
      <c r="C26" s="297">
        <v>1400</v>
      </c>
      <c r="D26" s="356" t="s">
        <v>4842</v>
      </c>
      <c r="E26" s="301" t="s">
        <v>5009</v>
      </c>
      <c r="F26" s="357" t="s">
        <v>4843</v>
      </c>
    </row>
    <row r="27" spans="2:6" ht="12.75" customHeight="1">
      <c r="B27" s="293" t="s">
        <v>3654</v>
      </c>
      <c r="C27" s="297">
        <v>2000</v>
      </c>
      <c r="D27" s="356" t="s">
        <v>4842</v>
      </c>
      <c r="E27" s="301" t="s">
        <v>5010</v>
      </c>
      <c r="F27" s="357" t="s">
        <v>4843</v>
      </c>
    </row>
    <row r="28" spans="2:6" ht="12.75" customHeight="1">
      <c r="B28" s="293" t="s">
        <v>3654</v>
      </c>
      <c r="C28" s="297">
        <v>2590.91</v>
      </c>
      <c r="D28" s="356" t="s">
        <v>4842</v>
      </c>
      <c r="E28" s="301" t="s">
        <v>4839</v>
      </c>
      <c r="F28" s="357" t="s">
        <v>4843</v>
      </c>
    </row>
    <row r="29" spans="2:6" ht="12.75" customHeight="1">
      <c r="B29" s="293" t="s">
        <v>3654</v>
      </c>
      <c r="C29" s="297">
        <v>2610.91</v>
      </c>
      <c r="D29" s="356" t="s">
        <v>4842</v>
      </c>
      <c r="E29" s="301" t="s">
        <v>4839</v>
      </c>
      <c r="F29" s="357" t="s">
        <v>4843</v>
      </c>
    </row>
    <row r="30" spans="2:6" ht="12.75" customHeight="1">
      <c r="B30" s="293" t="s">
        <v>3654</v>
      </c>
      <c r="C30" s="297">
        <v>3000</v>
      </c>
      <c r="D30" s="356" t="s">
        <v>4842</v>
      </c>
      <c r="E30" s="301" t="s">
        <v>4851</v>
      </c>
      <c r="F30" s="357" t="s">
        <v>4843</v>
      </c>
    </row>
    <row r="31" spans="2:6" ht="12.75" customHeight="1">
      <c r="B31" s="293" t="s">
        <v>3654</v>
      </c>
      <c r="C31" s="297">
        <v>5000</v>
      </c>
      <c r="D31" s="356" t="s">
        <v>4842</v>
      </c>
      <c r="E31" s="301" t="s">
        <v>5011</v>
      </c>
      <c r="F31" s="357" t="s">
        <v>4843</v>
      </c>
    </row>
    <row r="32" spans="2:6">
      <c r="B32" s="293" t="s">
        <v>3654</v>
      </c>
      <c r="C32" s="297">
        <v>5000</v>
      </c>
      <c r="D32" s="356" t="s">
        <v>4842</v>
      </c>
      <c r="E32" s="301" t="s">
        <v>4852</v>
      </c>
      <c r="F32" s="357" t="s">
        <v>4843</v>
      </c>
    </row>
    <row r="33" spans="2:6" ht="12.75" customHeight="1">
      <c r="B33" s="293" t="s">
        <v>3654</v>
      </c>
      <c r="C33" s="297">
        <v>5000</v>
      </c>
      <c r="D33" s="356" t="s">
        <v>4842</v>
      </c>
      <c r="E33" s="301" t="s">
        <v>5012</v>
      </c>
      <c r="F33" s="357" t="s">
        <v>4843</v>
      </c>
    </row>
    <row r="34" spans="2:6" ht="12.75" customHeight="1">
      <c r="B34" s="293" t="s">
        <v>3654</v>
      </c>
      <c r="C34" s="297">
        <v>10000</v>
      </c>
      <c r="D34" s="356" t="s">
        <v>4842</v>
      </c>
      <c r="E34" s="301" t="s">
        <v>5013</v>
      </c>
      <c r="F34" s="357" t="s">
        <v>4843</v>
      </c>
    </row>
    <row r="35" spans="2:6" ht="13.35" customHeight="1">
      <c r="B35" s="293" t="s">
        <v>3654</v>
      </c>
      <c r="C35" s="297">
        <v>10000</v>
      </c>
      <c r="D35" s="356" t="s">
        <v>4842</v>
      </c>
      <c r="E35" s="301" t="s">
        <v>4853</v>
      </c>
      <c r="F35" s="357" t="s">
        <v>4843</v>
      </c>
    </row>
    <row r="36" spans="2:6" ht="12.75" customHeight="1">
      <c r="B36" s="293" t="s">
        <v>3654</v>
      </c>
      <c r="C36" s="297">
        <v>10000</v>
      </c>
      <c r="D36" s="356" t="s">
        <v>4842</v>
      </c>
      <c r="E36" s="301" t="s">
        <v>5014</v>
      </c>
      <c r="F36" s="299" t="s">
        <v>4844</v>
      </c>
    </row>
    <row r="37" spans="2:6" ht="12.75" customHeight="1">
      <c r="B37" s="293" t="s">
        <v>3654</v>
      </c>
      <c r="C37" s="297">
        <v>26093</v>
      </c>
      <c r="D37" s="356" t="s">
        <v>4842</v>
      </c>
      <c r="E37" s="301" t="s">
        <v>4854</v>
      </c>
      <c r="F37" s="357" t="s">
        <v>4843</v>
      </c>
    </row>
    <row r="38" spans="2:6" s="36" customFormat="1" ht="12.75" customHeight="1">
      <c r="B38" s="293" t="s">
        <v>3654</v>
      </c>
      <c r="C38" s="297">
        <v>30000</v>
      </c>
      <c r="D38" s="356" t="s">
        <v>4842</v>
      </c>
      <c r="E38" s="301" t="s">
        <v>4855</v>
      </c>
      <c r="F38" s="357" t="s">
        <v>4843</v>
      </c>
    </row>
    <row r="39" spans="2:6" s="36" customFormat="1" ht="12.75" customHeight="1">
      <c r="B39" s="293" t="s">
        <v>3654</v>
      </c>
      <c r="C39" s="297">
        <v>50000</v>
      </c>
      <c r="D39" s="356" t="s">
        <v>4842</v>
      </c>
      <c r="E39" s="301" t="s">
        <v>5015</v>
      </c>
      <c r="F39" s="357" t="s">
        <v>4843</v>
      </c>
    </row>
    <row r="40" spans="2:6">
      <c r="B40" s="293" t="s">
        <v>3647</v>
      </c>
      <c r="C40" s="297">
        <v>100</v>
      </c>
      <c r="D40" s="356" t="s">
        <v>4842</v>
      </c>
      <c r="E40" s="301" t="s">
        <v>5016</v>
      </c>
      <c r="F40" s="357" t="s">
        <v>4843</v>
      </c>
    </row>
    <row r="41" spans="2:6" ht="12.75" customHeight="1">
      <c r="B41" s="293" t="s">
        <v>3647</v>
      </c>
      <c r="C41" s="297">
        <v>250</v>
      </c>
      <c r="D41" s="356" t="s">
        <v>4842</v>
      </c>
      <c r="E41" s="301" t="s">
        <v>5017</v>
      </c>
      <c r="F41" s="357" t="s">
        <v>4843</v>
      </c>
    </row>
    <row r="42" spans="2:6" ht="12.75" customHeight="1">
      <c r="B42" s="293" t="s">
        <v>3647</v>
      </c>
      <c r="C42" s="297">
        <v>300</v>
      </c>
      <c r="D42" s="356" t="s">
        <v>4842</v>
      </c>
      <c r="E42" s="301" t="s">
        <v>5018</v>
      </c>
      <c r="F42" s="299" t="s">
        <v>4844</v>
      </c>
    </row>
    <row r="43" spans="2:6" ht="12.75" customHeight="1">
      <c r="B43" s="293" t="s">
        <v>3647</v>
      </c>
      <c r="C43" s="297">
        <v>500</v>
      </c>
      <c r="D43" s="356" t="s">
        <v>4842</v>
      </c>
      <c r="E43" s="301" t="s">
        <v>5019</v>
      </c>
      <c r="F43" s="357" t="s">
        <v>4843</v>
      </c>
    </row>
    <row r="44" spans="2:6" ht="12.75" customHeight="1">
      <c r="B44" s="293" t="s">
        <v>3647</v>
      </c>
      <c r="C44" s="297">
        <v>500</v>
      </c>
      <c r="D44" s="356" t="s">
        <v>4842</v>
      </c>
      <c r="E44" s="301" t="s">
        <v>5020</v>
      </c>
      <c r="F44" s="299" t="s">
        <v>4844</v>
      </c>
    </row>
    <row r="45" spans="2:6" ht="12.75" customHeight="1">
      <c r="B45" s="293" t="s">
        <v>3647</v>
      </c>
      <c r="C45" s="297">
        <v>1000</v>
      </c>
      <c r="D45" s="356" t="s">
        <v>4842</v>
      </c>
      <c r="E45" s="301" t="s">
        <v>5021</v>
      </c>
      <c r="F45" s="357" t="s">
        <v>4843</v>
      </c>
    </row>
    <row r="46" spans="2:6" ht="12.75" customHeight="1">
      <c r="B46" s="293" t="s">
        <v>3647</v>
      </c>
      <c r="C46" s="297">
        <v>1000</v>
      </c>
      <c r="D46" s="356" t="s">
        <v>4842</v>
      </c>
      <c r="E46" s="301" t="s">
        <v>5022</v>
      </c>
      <c r="F46" s="357" t="s">
        <v>4843</v>
      </c>
    </row>
    <row r="47" spans="2:6" s="36" customFormat="1" ht="12.75" customHeight="1">
      <c r="B47" s="293" t="s">
        <v>3647</v>
      </c>
      <c r="C47" s="297">
        <v>1520</v>
      </c>
      <c r="D47" s="356" t="s">
        <v>4842</v>
      </c>
      <c r="E47" s="301" t="s">
        <v>5057</v>
      </c>
      <c r="F47" s="357" t="s">
        <v>5363</v>
      </c>
    </row>
    <row r="48" spans="2:6" s="36" customFormat="1" ht="12.75" customHeight="1">
      <c r="B48" s="293" t="s">
        <v>3647</v>
      </c>
      <c r="C48" s="297">
        <v>1700</v>
      </c>
      <c r="D48" s="356" t="s">
        <v>4842</v>
      </c>
      <c r="E48" s="301" t="s">
        <v>5023</v>
      </c>
      <c r="F48" s="357" t="s">
        <v>4843</v>
      </c>
    </row>
    <row r="49" spans="2:6" s="36" customFormat="1" ht="12.75" customHeight="1">
      <c r="B49" s="293" t="s">
        <v>3647</v>
      </c>
      <c r="C49" s="297">
        <v>2000</v>
      </c>
      <c r="D49" s="356" t="s">
        <v>4842</v>
      </c>
      <c r="E49" s="301" t="s">
        <v>5024</v>
      </c>
      <c r="F49" s="357" t="s">
        <v>4843</v>
      </c>
    </row>
    <row r="50" spans="2:6" s="36" customFormat="1" ht="12.75" customHeight="1">
      <c r="B50" s="293" t="s">
        <v>3647</v>
      </c>
      <c r="C50" s="297">
        <v>83520.100000000006</v>
      </c>
      <c r="D50" s="356" t="s">
        <v>4842</v>
      </c>
      <c r="E50" s="301" t="s">
        <v>4856</v>
      </c>
      <c r="F50" s="357" t="s">
        <v>4843</v>
      </c>
    </row>
    <row r="51" spans="2:6" s="36" customFormat="1" ht="12.75" customHeight="1">
      <c r="B51" s="293" t="s">
        <v>3647</v>
      </c>
      <c r="C51" s="297">
        <v>100000</v>
      </c>
      <c r="D51" s="356" t="s">
        <v>4842</v>
      </c>
      <c r="E51" s="301" t="s">
        <v>5361</v>
      </c>
      <c r="F51" s="357" t="s">
        <v>4843</v>
      </c>
    </row>
    <row r="52" spans="2:6" ht="51">
      <c r="B52" s="293" t="s">
        <v>3647</v>
      </c>
      <c r="C52" s="297">
        <v>304333.8</v>
      </c>
      <c r="D52" s="356" t="s">
        <v>4842</v>
      </c>
      <c r="E52" s="363" t="s">
        <v>5362</v>
      </c>
      <c r="F52" s="357" t="s">
        <v>4843</v>
      </c>
    </row>
    <row r="53" spans="2:6">
      <c r="B53" s="293" t="s">
        <v>3650</v>
      </c>
      <c r="C53" s="297">
        <v>170</v>
      </c>
      <c r="D53" s="356" t="s">
        <v>4842</v>
      </c>
      <c r="E53" s="301" t="s">
        <v>5025</v>
      </c>
      <c r="F53" s="299" t="s">
        <v>4844</v>
      </c>
    </row>
    <row r="54" spans="2:6" ht="12.75" customHeight="1">
      <c r="B54" s="293" t="s">
        <v>3650</v>
      </c>
      <c r="C54" s="297">
        <v>200</v>
      </c>
      <c r="D54" s="356" t="s">
        <v>4842</v>
      </c>
      <c r="E54" s="301" t="s">
        <v>5026</v>
      </c>
      <c r="F54" s="299" t="s">
        <v>4844</v>
      </c>
    </row>
    <row r="55" spans="2:6">
      <c r="B55" s="293" t="s">
        <v>3650</v>
      </c>
      <c r="C55" s="297">
        <v>500</v>
      </c>
      <c r="D55" s="356" t="s">
        <v>4842</v>
      </c>
      <c r="E55" s="301" t="s">
        <v>5027</v>
      </c>
      <c r="F55" s="299" t="s">
        <v>4844</v>
      </c>
    </row>
    <row r="56" spans="2:6" ht="12.75" customHeight="1">
      <c r="B56" s="293" t="s">
        <v>3650</v>
      </c>
      <c r="C56" s="297">
        <v>1000</v>
      </c>
      <c r="D56" s="356" t="s">
        <v>4842</v>
      </c>
      <c r="E56" s="301" t="s">
        <v>5028</v>
      </c>
      <c r="F56" s="357" t="s">
        <v>4843</v>
      </c>
    </row>
    <row r="57" spans="2:6">
      <c r="B57" s="293" t="s">
        <v>3650</v>
      </c>
      <c r="C57" s="297">
        <v>1000</v>
      </c>
      <c r="D57" s="356" t="s">
        <v>4842</v>
      </c>
      <c r="E57" s="301" t="s">
        <v>5029</v>
      </c>
      <c r="F57" s="357" t="s">
        <v>4843</v>
      </c>
    </row>
    <row r="58" spans="2:6">
      <c r="B58" s="293" t="s">
        <v>3650</v>
      </c>
      <c r="C58" s="297">
        <v>1000</v>
      </c>
      <c r="D58" s="356" t="s">
        <v>4842</v>
      </c>
      <c r="E58" s="301" t="s">
        <v>4857</v>
      </c>
      <c r="F58" s="357" t="s">
        <v>4843</v>
      </c>
    </row>
    <row r="59" spans="2:6" ht="13.35" customHeight="1">
      <c r="B59" s="293" t="s">
        <v>3650</v>
      </c>
      <c r="C59" s="297">
        <v>4000</v>
      </c>
      <c r="D59" s="356" t="s">
        <v>4842</v>
      </c>
      <c r="E59" s="301" t="s">
        <v>5030</v>
      </c>
      <c r="F59" s="357" t="s">
        <v>4843</v>
      </c>
    </row>
    <row r="60" spans="2:6" ht="13.35" customHeight="1">
      <c r="B60" s="293" t="s">
        <v>3650</v>
      </c>
      <c r="C60" s="297">
        <v>5994.95</v>
      </c>
      <c r="D60" s="356" t="s">
        <v>4842</v>
      </c>
      <c r="E60" s="301" t="s">
        <v>4858</v>
      </c>
      <c r="F60" s="357" t="s">
        <v>4843</v>
      </c>
    </row>
    <row r="61" spans="2:6" ht="12.75" customHeight="1">
      <c r="B61" s="293" t="s">
        <v>3650</v>
      </c>
      <c r="C61" s="297">
        <v>18321.48</v>
      </c>
      <c r="D61" s="356" t="s">
        <v>4842</v>
      </c>
      <c r="E61" s="301" t="s">
        <v>4858</v>
      </c>
      <c r="F61" s="357" t="s">
        <v>4843</v>
      </c>
    </row>
    <row r="62" spans="2:6" ht="12.75" customHeight="1">
      <c r="B62" s="293" t="s">
        <v>3650</v>
      </c>
      <c r="C62" s="297">
        <v>19012.900000000001</v>
      </c>
      <c r="D62" s="356" t="s">
        <v>4842</v>
      </c>
      <c r="E62" s="301" t="s">
        <v>4858</v>
      </c>
      <c r="F62" s="357" t="s">
        <v>4843</v>
      </c>
    </row>
    <row r="63" spans="2:6" ht="12.75" customHeight="1">
      <c r="B63" s="293" t="s">
        <v>3650</v>
      </c>
      <c r="C63" s="297">
        <v>25000</v>
      </c>
      <c r="D63" s="356" t="s">
        <v>4842</v>
      </c>
      <c r="E63" s="301" t="s">
        <v>5031</v>
      </c>
      <c r="F63" s="357" t="s">
        <v>4843</v>
      </c>
    </row>
    <row r="64" spans="2:6" ht="12.75" customHeight="1">
      <c r="B64" s="293" t="s">
        <v>3650</v>
      </c>
      <c r="C64" s="297">
        <v>25000</v>
      </c>
      <c r="D64" s="356" t="s">
        <v>4842</v>
      </c>
      <c r="E64" s="301" t="s">
        <v>5032</v>
      </c>
      <c r="F64" s="357" t="s">
        <v>4843</v>
      </c>
    </row>
    <row r="65" spans="2:6" ht="12.75" customHeight="1">
      <c r="B65" s="293" t="s">
        <v>3650</v>
      </c>
      <c r="C65" s="297">
        <v>30000</v>
      </c>
      <c r="D65" s="356" t="s">
        <v>4842</v>
      </c>
      <c r="E65" s="301" t="s">
        <v>5033</v>
      </c>
      <c r="F65" s="357" t="s">
        <v>4843</v>
      </c>
    </row>
    <row r="66" spans="2:6" ht="12.75" customHeight="1">
      <c r="B66" s="293" t="s">
        <v>3650</v>
      </c>
      <c r="C66" s="297">
        <v>95750.54</v>
      </c>
      <c r="D66" s="356" t="s">
        <v>4842</v>
      </c>
      <c r="E66" s="301" t="s">
        <v>4858</v>
      </c>
      <c r="F66" s="357" t="s">
        <v>4843</v>
      </c>
    </row>
    <row r="67" spans="2:6" ht="12.75" customHeight="1">
      <c r="B67" s="293" t="s">
        <v>3650</v>
      </c>
      <c r="C67" s="297">
        <v>264413.15999999997</v>
      </c>
      <c r="D67" s="356" t="s">
        <v>4842</v>
      </c>
      <c r="E67" s="301" t="s">
        <v>4859</v>
      </c>
      <c r="F67" s="357" t="s">
        <v>4843</v>
      </c>
    </row>
    <row r="68" spans="2:6">
      <c r="B68" s="293" t="s">
        <v>3646</v>
      </c>
      <c r="C68" s="297">
        <v>200</v>
      </c>
      <c r="D68" s="356" t="s">
        <v>4842</v>
      </c>
      <c r="E68" s="301" t="s">
        <v>5034</v>
      </c>
      <c r="F68" s="357" t="s">
        <v>4843</v>
      </c>
    </row>
    <row r="69" spans="2:6" ht="12.75" customHeight="1">
      <c r="B69" s="293" t="s">
        <v>3646</v>
      </c>
      <c r="C69" s="297">
        <v>500</v>
      </c>
      <c r="D69" s="356" t="s">
        <v>4842</v>
      </c>
      <c r="E69" s="301" t="s">
        <v>5035</v>
      </c>
      <c r="F69" s="357" t="s">
        <v>4843</v>
      </c>
    </row>
    <row r="70" spans="2:6" ht="12.75" customHeight="1">
      <c r="B70" s="293" t="s">
        <v>3646</v>
      </c>
      <c r="C70" s="297">
        <v>1000</v>
      </c>
      <c r="D70" s="356" t="s">
        <v>4842</v>
      </c>
      <c r="E70" s="301" t="s">
        <v>5036</v>
      </c>
      <c r="F70" s="357" t="s">
        <v>4843</v>
      </c>
    </row>
    <row r="71" spans="2:6" ht="12.75" customHeight="1">
      <c r="B71" s="293" t="s">
        <v>3646</v>
      </c>
      <c r="C71" s="297">
        <v>1000</v>
      </c>
      <c r="D71" s="356" t="s">
        <v>4842</v>
      </c>
      <c r="E71" s="301" t="s">
        <v>5037</v>
      </c>
      <c r="F71" s="357" t="s">
        <v>4843</v>
      </c>
    </row>
    <row r="72" spans="2:6" ht="12.75" customHeight="1">
      <c r="B72" s="293" t="s">
        <v>3646</v>
      </c>
      <c r="C72" s="297">
        <v>1000</v>
      </c>
      <c r="D72" s="356" t="s">
        <v>4842</v>
      </c>
      <c r="E72" s="301" t="s">
        <v>5038</v>
      </c>
      <c r="F72" s="357" t="s">
        <v>4843</v>
      </c>
    </row>
    <row r="73" spans="2:6" ht="12.75" customHeight="1">
      <c r="B73" s="293" t="s">
        <v>3646</v>
      </c>
      <c r="C73" s="297">
        <v>1000</v>
      </c>
      <c r="D73" s="356" t="s">
        <v>4842</v>
      </c>
      <c r="E73" s="301" t="s">
        <v>5039</v>
      </c>
      <c r="F73" s="357" t="s">
        <v>4843</v>
      </c>
    </row>
    <row r="74" spans="2:6" ht="13.35" customHeight="1">
      <c r="B74" s="293" t="s">
        <v>3646</v>
      </c>
      <c r="C74" s="297">
        <v>1000</v>
      </c>
      <c r="D74" s="356" t="s">
        <v>4842</v>
      </c>
      <c r="E74" s="301" t="s">
        <v>5040</v>
      </c>
      <c r="F74" s="357" t="s">
        <v>4843</v>
      </c>
    </row>
    <row r="75" spans="2:6" ht="12.75" customHeight="1">
      <c r="B75" s="293" t="s">
        <v>3646</v>
      </c>
      <c r="C75" s="297">
        <v>1500</v>
      </c>
      <c r="D75" s="356" t="s">
        <v>4842</v>
      </c>
      <c r="E75" s="301" t="s">
        <v>5041</v>
      </c>
      <c r="F75" s="299" t="s">
        <v>4844</v>
      </c>
    </row>
    <row r="76" spans="2:6">
      <c r="B76" s="293" t="s">
        <v>3646</v>
      </c>
      <c r="C76" s="297">
        <v>1800</v>
      </c>
      <c r="D76" s="356" t="s">
        <v>4842</v>
      </c>
      <c r="E76" s="301" t="s">
        <v>5034</v>
      </c>
      <c r="F76" s="357" t="s">
        <v>4843</v>
      </c>
    </row>
    <row r="77" spans="2:6">
      <c r="B77" s="293" t="s">
        <v>3646</v>
      </c>
      <c r="C77" s="297">
        <v>2500</v>
      </c>
      <c r="D77" s="356" t="s">
        <v>4842</v>
      </c>
      <c r="E77" s="301" t="s">
        <v>5042</v>
      </c>
      <c r="F77" s="357" t="s">
        <v>4843</v>
      </c>
    </row>
    <row r="78" spans="2:6">
      <c r="B78" s="293" t="s">
        <v>3646</v>
      </c>
      <c r="C78" s="297">
        <v>2931.51</v>
      </c>
      <c r="D78" s="356" t="s">
        <v>4842</v>
      </c>
      <c r="E78" s="301" t="s">
        <v>4860</v>
      </c>
      <c r="F78" s="357" t="s">
        <v>4843</v>
      </c>
    </row>
    <row r="79" spans="2:6" ht="12.75" customHeight="1">
      <c r="B79" s="293" t="s">
        <v>3646</v>
      </c>
      <c r="C79" s="297">
        <v>3500</v>
      </c>
      <c r="D79" s="356" t="s">
        <v>4842</v>
      </c>
      <c r="E79" s="301" t="s">
        <v>5043</v>
      </c>
      <c r="F79" s="357" t="s">
        <v>4843</v>
      </c>
    </row>
    <row r="80" spans="2:6" ht="12.75" customHeight="1">
      <c r="B80" s="293" t="s">
        <v>3646</v>
      </c>
      <c r="C80" s="297">
        <v>3517</v>
      </c>
      <c r="D80" s="356" t="s">
        <v>4842</v>
      </c>
      <c r="E80" s="301" t="s">
        <v>5044</v>
      </c>
      <c r="F80" s="357" t="s">
        <v>4843</v>
      </c>
    </row>
    <row r="81" spans="2:6" ht="12.75" customHeight="1">
      <c r="B81" s="293" t="s">
        <v>3646</v>
      </c>
      <c r="C81" s="297">
        <v>4645.09</v>
      </c>
      <c r="D81" s="356" t="s">
        <v>4842</v>
      </c>
      <c r="E81" s="301" t="s">
        <v>4858</v>
      </c>
      <c r="F81" s="357" t="s">
        <v>4843</v>
      </c>
    </row>
    <row r="82" spans="2:6" ht="12.75" customHeight="1">
      <c r="B82" s="293" t="s">
        <v>3646</v>
      </c>
      <c r="C82" s="297">
        <v>4750.83</v>
      </c>
      <c r="D82" s="356" t="s">
        <v>4842</v>
      </c>
      <c r="E82" s="301" t="s">
        <v>4854</v>
      </c>
      <c r="F82" s="357" t="s">
        <v>4843</v>
      </c>
    </row>
    <row r="83" spans="2:6" ht="12.75" customHeight="1">
      <c r="B83" s="293" t="s">
        <v>3646</v>
      </c>
      <c r="C83" s="297">
        <v>7431.38</v>
      </c>
      <c r="D83" s="356" t="s">
        <v>4842</v>
      </c>
      <c r="E83" s="301" t="s">
        <v>4858</v>
      </c>
      <c r="F83" s="357" t="s">
        <v>4843</v>
      </c>
    </row>
    <row r="84" spans="2:6" ht="12.75" customHeight="1">
      <c r="B84" s="293" t="s">
        <v>3646</v>
      </c>
      <c r="C84" s="297">
        <v>10000</v>
      </c>
      <c r="D84" s="356" t="s">
        <v>4842</v>
      </c>
      <c r="E84" s="301" t="s">
        <v>5045</v>
      </c>
      <c r="F84" s="357" t="s">
        <v>4843</v>
      </c>
    </row>
    <row r="85" spans="2:6" ht="12.75" customHeight="1">
      <c r="B85" s="293" t="s">
        <v>3668</v>
      </c>
      <c r="C85" s="297">
        <v>100</v>
      </c>
      <c r="D85" s="356" t="s">
        <v>4842</v>
      </c>
      <c r="E85" s="301" t="s">
        <v>5046</v>
      </c>
      <c r="F85" s="357" t="s">
        <v>4843</v>
      </c>
    </row>
    <row r="86" spans="2:6" ht="12.75" customHeight="1">
      <c r="B86" s="293" t="s">
        <v>3668</v>
      </c>
      <c r="C86" s="297">
        <v>100</v>
      </c>
      <c r="D86" s="356" t="s">
        <v>4842</v>
      </c>
      <c r="E86" s="301" t="s">
        <v>5047</v>
      </c>
      <c r="F86" s="357" t="s">
        <v>4843</v>
      </c>
    </row>
    <row r="87" spans="2:6">
      <c r="B87" s="293" t="s">
        <v>3668</v>
      </c>
      <c r="C87" s="297">
        <v>500</v>
      </c>
      <c r="D87" s="356" t="s">
        <v>4842</v>
      </c>
      <c r="E87" s="301" t="s">
        <v>5048</v>
      </c>
      <c r="F87" s="357" t="s">
        <v>4843</v>
      </c>
    </row>
    <row r="88" spans="2:6">
      <c r="B88" s="293" t="s">
        <v>3668</v>
      </c>
      <c r="C88" s="297">
        <v>500</v>
      </c>
      <c r="D88" s="356" t="s">
        <v>4842</v>
      </c>
      <c r="E88" s="301" t="s">
        <v>5049</v>
      </c>
      <c r="F88" s="357" t="s">
        <v>4843</v>
      </c>
    </row>
    <row r="89" spans="2:6">
      <c r="B89" s="293" t="s">
        <v>3668</v>
      </c>
      <c r="C89" s="297">
        <v>500</v>
      </c>
      <c r="D89" s="356" t="s">
        <v>4842</v>
      </c>
      <c r="E89" s="301" t="s">
        <v>5050</v>
      </c>
      <c r="F89" s="357" t="s">
        <v>4843</v>
      </c>
    </row>
    <row r="90" spans="2:6">
      <c r="B90" s="293" t="s">
        <v>3668</v>
      </c>
      <c r="C90" s="297">
        <v>1000</v>
      </c>
      <c r="D90" s="356" t="s">
        <v>4842</v>
      </c>
      <c r="E90" s="301" t="s">
        <v>5051</v>
      </c>
      <c r="F90" s="357" t="s">
        <v>4843</v>
      </c>
    </row>
    <row r="91" spans="2:6">
      <c r="B91" s="293" t="s">
        <v>3668</v>
      </c>
      <c r="C91" s="297">
        <v>1000</v>
      </c>
      <c r="D91" s="356" t="s">
        <v>4842</v>
      </c>
      <c r="E91" s="301" t="s">
        <v>5052</v>
      </c>
      <c r="F91" s="357" t="s">
        <v>4843</v>
      </c>
    </row>
    <row r="92" spans="2:6">
      <c r="B92" s="293" t="s">
        <v>3668</v>
      </c>
      <c r="C92" s="297">
        <v>1000</v>
      </c>
      <c r="D92" s="356" t="s">
        <v>4842</v>
      </c>
      <c r="E92" s="301" t="s">
        <v>5053</v>
      </c>
      <c r="F92" s="357" t="s">
        <v>4843</v>
      </c>
    </row>
    <row r="93" spans="2:6" ht="12.75" customHeight="1">
      <c r="B93" s="293" t="s">
        <v>3668</v>
      </c>
      <c r="C93" s="297">
        <v>1054.3</v>
      </c>
      <c r="D93" s="356" t="s">
        <v>4842</v>
      </c>
      <c r="E93" s="301" t="s">
        <v>5054</v>
      </c>
      <c r="F93" s="357" t="s">
        <v>4843</v>
      </c>
    </row>
    <row r="94" spans="2:6" ht="12.75" customHeight="1">
      <c r="B94" s="293" t="s">
        <v>3668</v>
      </c>
      <c r="C94" s="297">
        <v>3000</v>
      </c>
      <c r="D94" s="356" t="s">
        <v>4842</v>
      </c>
      <c r="E94" s="301" t="s">
        <v>5055</v>
      </c>
      <c r="F94" s="357" t="s">
        <v>4843</v>
      </c>
    </row>
    <row r="95" spans="2:6" ht="12.75" customHeight="1">
      <c r="B95" s="293" t="s">
        <v>3668</v>
      </c>
      <c r="C95" s="297">
        <v>5000</v>
      </c>
      <c r="D95" s="356" t="s">
        <v>4842</v>
      </c>
      <c r="E95" s="301" t="s">
        <v>5054</v>
      </c>
      <c r="F95" s="357" t="s">
        <v>4843</v>
      </c>
    </row>
    <row r="96" spans="2:6" ht="12.75" customHeight="1">
      <c r="B96" s="293" t="s">
        <v>3668</v>
      </c>
      <c r="C96" s="297">
        <v>5000</v>
      </c>
      <c r="D96" s="356" t="s">
        <v>4842</v>
      </c>
      <c r="E96" s="301" t="s">
        <v>4861</v>
      </c>
      <c r="F96" s="357" t="s">
        <v>4843</v>
      </c>
    </row>
    <row r="97" spans="2:6" ht="12.75" customHeight="1">
      <c r="B97" s="293" t="s">
        <v>3668</v>
      </c>
      <c r="C97" s="297">
        <v>5220</v>
      </c>
      <c r="D97" s="356" t="s">
        <v>4842</v>
      </c>
      <c r="E97" s="301" t="s">
        <v>5054</v>
      </c>
      <c r="F97" s="357" t="s">
        <v>4843</v>
      </c>
    </row>
    <row r="98" spans="2:6" ht="12" customHeight="1">
      <c r="B98" s="293" t="s">
        <v>3668</v>
      </c>
      <c r="C98" s="297">
        <v>5300</v>
      </c>
      <c r="D98" s="356" t="s">
        <v>4842</v>
      </c>
      <c r="E98" s="301" t="s">
        <v>4862</v>
      </c>
      <c r="F98" s="357" t="s">
        <v>4843</v>
      </c>
    </row>
    <row r="99" spans="2:6" ht="13.35" customHeight="1">
      <c r="B99" s="293" t="s">
        <v>3668</v>
      </c>
      <c r="C99" s="297">
        <v>6000</v>
      </c>
      <c r="D99" s="356" t="s">
        <v>4842</v>
      </c>
      <c r="E99" s="301" t="s">
        <v>5056</v>
      </c>
      <c r="F99" s="357" t="s">
        <v>4843</v>
      </c>
    </row>
    <row r="100" spans="2:6" ht="12.75" customHeight="1">
      <c r="B100" s="293" t="s">
        <v>3668</v>
      </c>
      <c r="C100" s="297">
        <v>6300</v>
      </c>
      <c r="D100" s="356" t="s">
        <v>4842</v>
      </c>
      <c r="E100" s="301" t="s">
        <v>5057</v>
      </c>
      <c r="F100" s="357" t="s">
        <v>4843</v>
      </c>
    </row>
    <row r="101" spans="2:6" ht="12.75" customHeight="1">
      <c r="B101" s="293" t="s">
        <v>3668</v>
      </c>
      <c r="C101" s="297">
        <v>13160</v>
      </c>
      <c r="D101" s="356" t="s">
        <v>4842</v>
      </c>
      <c r="E101" s="301" t="s">
        <v>4863</v>
      </c>
      <c r="F101" s="357" t="s">
        <v>4843</v>
      </c>
    </row>
    <row r="102" spans="2:6" s="43" customFormat="1" ht="12.75" customHeight="1">
      <c r="B102" s="293" t="s">
        <v>3668</v>
      </c>
      <c r="C102" s="297">
        <v>50000</v>
      </c>
      <c r="D102" s="356" t="s">
        <v>4842</v>
      </c>
      <c r="E102" s="301" t="s">
        <v>4864</v>
      </c>
      <c r="F102" s="357" t="s">
        <v>4843</v>
      </c>
    </row>
    <row r="103" spans="2:6" ht="12.75" customHeight="1">
      <c r="B103" s="293" t="s">
        <v>3668</v>
      </c>
      <c r="C103" s="297">
        <v>228313</v>
      </c>
      <c r="D103" s="356" t="s">
        <v>4842</v>
      </c>
      <c r="E103" s="301" t="s">
        <v>4865</v>
      </c>
      <c r="F103" s="357" t="s">
        <v>4843</v>
      </c>
    </row>
    <row r="104" spans="2:6" ht="13.35" customHeight="1">
      <c r="B104" s="293" t="s">
        <v>3653</v>
      </c>
      <c r="C104" s="297">
        <v>50</v>
      </c>
      <c r="D104" s="356" t="s">
        <v>4842</v>
      </c>
      <c r="E104" s="301" t="s">
        <v>5058</v>
      </c>
      <c r="F104" s="357" t="s">
        <v>4843</v>
      </c>
    </row>
    <row r="105" spans="2:6" ht="13.35" customHeight="1">
      <c r="B105" s="293" t="s">
        <v>3653</v>
      </c>
      <c r="C105" s="297">
        <v>100</v>
      </c>
      <c r="D105" s="356" t="s">
        <v>4842</v>
      </c>
      <c r="E105" s="301" t="s">
        <v>5059</v>
      </c>
      <c r="F105" s="357" t="s">
        <v>4843</v>
      </c>
    </row>
    <row r="106" spans="2:6" ht="12.75" customHeight="1">
      <c r="B106" s="293" t="s">
        <v>3653</v>
      </c>
      <c r="C106" s="297">
        <v>123</v>
      </c>
      <c r="D106" s="356" t="s">
        <v>4842</v>
      </c>
      <c r="E106" s="301" t="s">
        <v>5060</v>
      </c>
      <c r="F106" s="357" t="s">
        <v>4843</v>
      </c>
    </row>
    <row r="107" spans="2:6" ht="12.75" customHeight="1">
      <c r="B107" s="293" t="s">
        <v>3653</v>
      </c>
      <c r="C107" s="297">
        <v>200</v>
      </c>
      <c r="D107" s="356" t="s">
        <v>4842</v>
      </c>
      <c r="E107" s="301" t="s">
        <v>5061</v>
      </c>
      <c r="F107" s="357" t="s">
        <v>4843</v>
      </c>
    </row>
    <row r="108" spans="2:6">
      <c r="B108" s="293" t="s">
        <v>3653</v>
      </c>
      <c r="C108" s="297">
        <v>250</v>
      </c>
      <c r="D108" s="356" t="s">
        <v>4842</v>
      </c>
      <c r="E108" s="301" t="s">
        <v>5062</v>
      </c>
      <c r="F108" s="357" t="s">
        <v>4843</v>
      </c>
    </row>
    <row r="109" spans="2:6" ht="12.75" customHeight="1">
      <c r="B109" s="293" t="s">
        <v>3653</v>
      </c>
      <c r="C109" s="297">
        <v>300</v>
      </c>
      <c r="D109" s="356" t="s">
        <v>4842</v>
      </c>
      <c r="E109" s="301" t="s">
        <v>5063</v>
      </c>
      <c r="F109" s="357" t="s">
        <v>4843</v>
      </c>
    </row>
    <row r="110" spans="2:6" ht="12.75" customHeight="1">
      <c r="B110" s="293" t="s">
        <v>3653</v>
      </c>
      <c r="C110" s="297">
        <v>300</v>
      </c>
      <c r="D110" s="356" t="s">
        <v>4842</v>
      </c>
      <c r="E110" s="301" t="s">
        <v>5064</v>
      </c>
      <c r="F110" s="357" t="s">
        <v>4843</v>
      </c>
    </row>
    <row r="111" spans="2:6" ht="12.75" customHeight="1">
      <c r="B111" s="293" t="s">
        <v>3653</v>
      </c>
      <c r="C111" s="297">
        <v>481</v>
      </c>
      <c r="D111" s="356" t="s">
        <v>4842</v>
      </c>
      <c r="E111" s="301" t="s">
        <v>4866</v>
      </c>
      <c r="F111" s="357" t="s">
        <v>4843</v>
      </c>
    </row>
    <row r="112" spans="2:6" ht="12.75" customHeight="1">
      <c r="B112" s="293" t="s">
        <v>3653</v>
      </c>
      <c r="C112" s="297">
        <v>500</v>
      </c>
      <c r="D112" s="356" t="s">
        <v>4842</v>
      </c>
      <c r="E112" s="301" t="s">
        <v>5065</v>
      </c>
      <c r="F112" s="357" t="s">
        <v>4843</v>
      </c>
    </row>
    <row r="113" spans="2:6" ht="12.75" customHeight="1">
      <c r="B113" s="293" t="s">
        <v>3653</v>
      </c>
      <c r="C113" s="297">
        <v>500</v>
      </c>
      <c r="D113" s="356" t="s">
        <v>4842</v>
      </c>
      <c r="E113" s="301" t="s">
        <v>5066</v>
      </c>
      <c r="F113" s="357" t="s">
        <v>4843</v>
      </c>
    </row>
    <row r="114" spans="2:6" ht="12.75" customHeight="1">
      <c r="B114" s="293" t="s">
        <v>3653</v>
      </c>
      <c r="C114" s="297">
        <v>1000</v>
      </c>
      <c r="D114" s="356" t="s">
        <v>4842</v>
      </c>
      <c r="E114" s="301" t="s">
        <v>5067</v>
      </c>
      <c r="F114" s="357" t="s">
        <v>4843</v>
      </c>
    </row>
    <row r="115" spans="2:6" ht="13.35" customHeight="1">
      <c r="B115" s="293" t="s">
        <v>3653</v>
      </c>
      <c r="C115" s="297">
        <v>1000</v>
      </c>
      <c r="D115" s="356" t="s">
        <v>4842</v>
      </c>
      <c r="E115" s="301" t="s">
        <v>5068</v>
      </c>
      <c r="F115" s="357" t="s">
        <v>4843</v>
      </c>
    </row>
    <row r="116" spans="2:6" ht="12.75" customHeight="1">
      <c r="B116" s="293" t="s">
        <v>3653</v>
      </c>
      <c r="C116" s="297">
        <v>1000</v>
      </c>
      <c r="D116" s="356" t="s">
        <v>4842</v>
      </c>
      <c r="E116" s="301" t="s">
        <v>5069</v>
      </c>
      <c r="F116" s="357" t="s">
        <v>4843</v>
      </c>
    </row>
    <row r="117" spans="2:6" ht="12.75" customHeight="1">
      <c r="B117" s="293" t="s">
        <v>3653</v>
      </c>
      <c r="C117" s="297">
        <v>1000</v>
      </c>
      <c r="D117" s="356" t="s">
        <v>4842</v>
      </c>
      <c r="E117" s="301" t="s">
        <v>5070</v>
      </c>
      <c r="F117" s="357" t="s">
        <v>4843</v>
      </c>
    </row>
    <row r="118" spans="2:6" ht="12.75" customHeight="1">
      <c r="B118" s="293" t="s">
        <v>3653</v>
      </c>
      <c r="C118" s="297">
        <v>1000</v>
      </c>
      <c r="D118" s="356" t="s">
        <v>4842</v>
      </c>
      <c r="E118" s="301" t="s">
        <v>5071</v>
      </c>
      <c r="F118" s="357" t="s">
        <v>4843</v>
      </c>
    </row>
    <row r="119" spans="2:6" ht="12.75" customHeight="1">
      <c r="B119" s="293" t="s">
        <v>3653</v>
      </c>
      <c r="C119" s="297">
        <v>1000</v>
      </c>
      <c r="D119" s="356" t="s">
        <v>4842</v>
      </c>
      <c r="E119" s="301" t="s">
        <v>5072</v>
      </c>
      <c r="F119" s="357" t="s">
        <v>4843</v>
      </c>
    </row>
    <row r="120" spans="2:6" ht="12.75" customHeight="1">
      <c r="B120" s="293" t="s">
        <v>3653</v>
      </c>
      <c r="C120" s="297">
        <v>1000</v>
      </c>
      <c r="D120" s="356" t="s">
        <v>4842</v>
      </c>
      <c r="E120" s="301" t="s">
        <v>5073</v>
      </c>
      <c r="F120" s="357" t="s">
        <v>4843</v>
      </c>
    </row>
    <row r="121" spans="2:6" ht="12.75" customHeight="1">
      <c r="B121" s="293" t="s">
        <v>3653</v>
      </c>
      <c r="C121" s="297">
        <v>1300</v>
      </c>
      <c r="D121" s="356" t="s">
        <v>4842</v>
      </c>
      <c r="E121" s="301" t="s">
        <v>5074</v>
      </c>
      <c r="F121" s="357" t="s">
        <v>4843</v>
      </c>
    </row>
    <row r="122" spans="2:6">
      <c r="B122" s="293" t="s">
        <v>3653</v>
      </c>
      <c r="C122" s="297">
        <v>1400.36</v>
      </c>
      <c r="D122" s="356" t="s">
        <v>4842</v>
      </c>
      <c r="E122" s="301" t="s">
        <v>4854</v>
      </c>
      <c r="F122" s="357" t="s">
        <v>4843</v>
      </c>
    </row>
    <row r="123" spans="2:6" ht="12.75" customHeight="1">
      <c r="B123" s="293" t="s">
        <v>3653</v>
      </c>
      <c r="C123" s="297">
        <v>1900</v>
      </c>
      <c r="D123" s="356" t="s">
        <v>4842</v>
      </c>
      <c r="E123" s="301" t="s">
        <v>4867</v>
      </c>
      <c r="F123" s="357" t="s">
        <v>4843</v>
      </c>
    </row>
    <row r="124" spans="2:6" ht="12.75" customHeight="1">
      <c r="B124" s="293" t="s">
        <v>3653</v>
      </c>
      <c r="C124" s="297">
        <v>2000</v>
      </c>
      <c r="D124" s="356" t="s">
        <v>4842</v>
      </c>
      <c r="E124" s="301" t="s">
        <v>5075</v>
      </c>
      <c r="F124" s="357" t="s">
        <v>4843</v>
      </c>
    </row>
    <row r="125" spans="2:6" ht="13.15" customHeight="1">
      <c r="B125" s="293" t="s">
        <v>3653</v>
      </c>
      <c r="C125" s="297">
        <v>2000</v>
      </c>
      <c r="D125" s="356" t="s">
        <v>4842</v>
      </c>
      <c r="E125" s="301" t="s">
        <v>5076</v>
      </c>
      <c r="F125" s="357" t="s">
        <v>4843</v>
      </c>
    </row>
    <row r="126" spans="2:6" ht="12.75" customHeight="1">
      <c r="B126" s="293" t="s">
        <v>3653</v>
      </c>
      <c r="C126" s="297">
        <v>2000</v>
      </c>
      <c r="D126" s="356" t="s">
        <v>4842</v>
      </c>
      <c r="E126" s="301" t="s">
        <v>4868</v>
      </c>
      <c r="F126" s="357" t="s">
        <v>4843</v>
      </c>
    </row>
    <row r="127" spans="2:6">
      <c r="B127" s="293" t="s">
        <v>3653</v>
      </c>
      <c r="C127" s="297">
        <v>3000</v>
      </c>
      <c r="D127" s="356" t="s">
        <v>4842</v>
      </c>
      <c r="E127" s="301" t="s">
        <v>5077</v>
      </c>
      <c r="F127" s="357" t="s">
        <v>4843</v>
      </c>
    </row>
    <row r="128" spans="2:6">
      <c r="B128" s="293" t="s">
        <v>3653</v>
      </c>
      <c r="C128" s="297">
        <v>3000</v>
      </c>
      <c r="D128" s="356" t="s">
        <v>4842</v>
      </c>
      <c r="E128" s="301" t="s">
        <v>5057</v>
      </c>
      <c r="F128" s="357" t="s">
        <v>4843</v>
      </c>
    </row>
    <row r="129" spans="2:6" ht="12.75" customHeight="1">
      <c r="B129" s="293" t="s">
        <v>3653</v>
      </c>
      <c r="C129" s="297">
        <v>3000</v>
      </c>
      <c r="D129" s="356" t="s">
        <v>4842</v>
      </c>
      <c r="E129" s="301" t="s">
        <v>5078</v>
      </c>
      <c r="F129" s="357" t="s">
        <v>4843</v>
      </c>
    </row>
    <row r="130" spans="2:6" ht="12.75" customHeight="1">
      <c r="B130" s="293" t="s">
        <v>3653</v>
      </c>
      <c r="C130" s="297">
        <v>5000</v>
      </c>
      <c r="D130" s="356" t="s">
        <v>4842</v>
      </c>
      <c r="E130" s="301" t="s">
        <v>5079</v>
      </c>
      <c r="F130" s="357" t="s">
        <v>4843</v>
      </c>
    </row>
    <row r="131" spans="2:6" ht="12.75" customHeight="1">
      <c r="B131" s="293" t="s">
        <v>3653</v>
      </c>
      <c r="C131" s="297">
        <v>5000</v>
      </c>
      <c r="D131" s="356" t="s">
        <v>4842</v>
      </c>
      <c r="E131" s="301" t="s">
        <v>5080</v>
      </c>
      <c r="F131" s="357" t="s">
        <v>4843</v>
      </c>
    </row>
    <row r="132" spans="2:6" ht="12.75" customHeight="1">
      <c r="B132" s="293" t="s">
        <v>3653</v>
      </c>
      <c r="C132" s="297">
        <v>10000</v>
      </c>
      <c r="D132" s="356" t="s">
        <v>4842</v>
      </c>
      <c r="E132" s="301" t="s">
        <v>5081</v>
      </c>
      <c r="F132" s="357" t="s">
        <v>4843</v>
      </c>
    </row>
    <row r="133" spans="2:6" ht="12.75" customHeight="1">
      <c r="B133" s="293" t="s">
        <v>3653</v>
      </c>
      <c r="C133" s="297">
        <v>22000</v>
      </c>
      <c r="D133" s="356" t="s">
        <v>4842</v>
      </c>
      <c r="E133" s="301" t="s">
        <v>4869</v>
      </c>
      <c r="F133" s="357" t="s">
        <v>4843</v>
      </c>
    </row>
    <row r="134" spans="2:6" ht="12.75" customHeight="1">
      <c r="B134" s="293" t="s">
        <v>3653</v>
      </c>
      <c r="C134" s="297">
        <v>25000</v>
      </c>
      <c r="D134" s="356" t="s">
        <v>4842</v>
      </c>
      <c r="E134" s="301" t="s">
        <v>4870</v>
      </c>
      <c r="F134" s="357" t="s">
        <v>4843</v>
      </c>
    </row>
    <row r="135" spans="2:6">
      <c r="B135" s="293" t="s">
        <v>3653</v>
      </c>
      <c r="C135" s="297">
        <v>30000</v>
      </c>
      <c r="D135" s="356" t="s">
        <v>4842</v>
      </c>
      <c r="E135" s="301" t="s">
        <v>5082</v>
      </c>
      <c r="F135" s="357" t="s">
        <v>4843</v>
      </c>
    </row>
    <row r="136" spans="2:6" ht="12.75" customHeight="1">
      <c r="B136" s="293" t="s">
        <v>3653</v>
      </c>
      <c r="C136" s="297">
        <v>34200</v>
      </c>
      <c r="D136" s="356" t="s">
        <v>4842</v>
      </c>
      <c r="E136" s="301" t="s">
        <v>4871</v>
      </c>
      <c r="F136" s="357" t="s">
        <v>4843</v>
      </c>
    </row>
    <row r="137" spans="2:6" ht="12.75" customHeight="1">
      <c r="B137" s="293" t="s">
        <v>3653</v>
      </c>
      <c r="C137" s="297">
        <v>79238</v>
      </c>
      <c r="D137" s="356" t="s">
        <v>4842</v>
      </c>
      <c r="E137" s="301" t="s">
        <v>4872</v>
      </c>
      <c r="F137" s="357" t="s">
        <v>4843</v>
      </c>
    </row>
    <row r="138" spans="2:6" ht="12.75" customHeight="1">
      <c r="B138" s="293" t="s">
        <v>3673</v>
      </c>
      <c r="C138" s="297">
        <v>100</v>
      </c>
      <c r="D138" s="356" t="s">
        <v>4842</v>
      </c>
      <c r="E138" s="301" t="s">
        <v>5016</v>
      </c>
      <c r="F138" s="357" t="s">
        <v>4843</v>
      </c>
    </row>
    <row r="139" spans="2:6" ht="12.75" customHeight="1">
      <c r="B139" s="293" t="s">
        <v>3673</v>
      </c>
      <c r="C139" s="297">
        <v>150</v>
      </c>
      <c r="D139" s="356" t="s">
        <v>4842</v>
      </c>
      <c r="E139" s="301" t="s">
        <v>5083</v>
      </c>
      <c r="F139" s="357" t="s">
        <v>4843</v>
      </c>
    </row>
    <row r="140" spans="2:6" ht="12.75" customHeight="1">
      <c r="B140" s="293" t="s">
        <v>3673</v>
      </c>
      <c r="C140" s="297">
        <v>200</v>
      </c>
      <c r="D140" s="356" t="s">
        <v>4842</v>
      </c>
      <c r="E140" s="301" t="s">
        <v>4873</v>
      </c>
      <c r="F140" s="357" t="s">
        <v>4843</v>
      </c>
    </row>
    <row r="141" spans="2:6" ht="12.75" customHeight="1">
      <c r="B141" s="293" t="s">
        <v>3673</v>
      </c>
      <c r="C141" s="297">
        <v>335</v>
      </c>
      <c r="D141" s="356" t="s">
        <v>4842</v>
      </c>
      <c r="E141" s="301" t="s">
        <v>4874</v>
      </c>
      <c r="F141" s="357" t="s">
        <v>4843</v>
      </c>
    </row>
    <row r="142" spans="2:6" ht="12.75" customHeight="1">
      <c r="B142" s="293" t="s">
        <v>3673</v>
      </c>
      <c r="C142" s="297">
        <v>500</v>
      </c>
      <c r="D142" s="356" t="s">
        <v>4842</v>
      </c>
      <c r="E142" s="301" t="s">
        <v>5084</v>
      </c>
      <c r="F142" s="357" t="s">
        <v>4843</v>
      </c>
    </row>
    <row r="143" spans="2:6">
      <c r="B143" s="293" t="s">
        <v>3673</v>
      </c>
      <c r="C143" s="297">
        <v>500</v>
      </c>
      <c r="D143" s="356" t="s">
        <v>4842</v>
      </c>
      <c r="E143" s="301" t="s">
        <v>5085</v>
      </c>
      <c r="F143" s="357" t="s">
        <v>4843</v>
      </c>
    </row>
    <row r="144" spans="2:6" ht="12.75" customHeight="1">
      <c r="B144" s="293" t="s">
        <v>3673</v>
      </c>
      <c r="C144" s="297">
        <v>500</v>
      </c>
      <c r="D144" s="356" t="s">
        <v>4842</v>
      </c>
      <c r="E144" s="301" t="s">
        <v>5086</v>
      </c>
      <c r="F144" s="357" t="s">
        <v>4843</v>
      </c>
    </row>
    <row r="145" spans="2:6" ht="12.75" customHeight="1">
      <c r="B145" s="293" t="s">
        <v>3673</v>
      </c>
      <c r="C145" s="297">
        <v>546</v>
      </c>
      <c r="D145" s="356" t="s">
        <v>4842</v>
      </c>
      <c r="E145" s="301" t="s">
        <v>5087</v>
      </c>
      <c r="F145" s="357" t="s">
        <v>4843</v>
      </c>
    </row>
    <row r="146" spans="2:6">
      <c r="B146" s="293" t="s">
        <v>3673</v>
      </c>
      <c r="C146" s="297">
        <v>1000</v>
      </c>
      <c r="D146" s="356" t="s">
        <v>4842</v>
      </c>
      <c r="E146" s="301" t="s">
        <v>5053</v>
      </c>
      <c r="F146" s="357" t="s">
        <v>4843</v>
      </c>
    </row>
    <row r="147" spans="2:6" ht="12.75" customHeight="1">
      <c r="B147" s="293" t="s">
        <v>3673</v>
      </c>
      <c r="C147" s="297">
        <v>1000</v>
      </c>
      <c r="D147" s="356" t="s">
        <v>4842</v>
      </c>
      <c r="E147" s="301" t="s">
        <v>5030</v>
      </c>
      <c r="F147" s="357" t="s">
        <v>4843</v>
      </c>
    </row>
    <row r="148" spans="2:6" ht="12.75" customHeight="1">
      <c r="B148" s="293" t="s">
        <v>3673</v>
      </c>
      <c r="C148" s="297">
        <v>1000</v>
      </c>
      <c r="D148" s="356" t="s">
        <v>4842</v>
      </c>
      <c r="E148" s="301" t="s">
        <v>5088</v>
      </c>
      <c r="F148" s="357" t="s">
        <v>4843</v>
      </c>
    </row>
    <row r="149" spans="2:6" ht="12.75" customHeight="1">
      <c r="B149" s="293" t="s">
        <v>3673</v>
      </c>
      <c r="C149" s="297">
        <v>3000</v>
      </c>
      <c r="D149" s="356" t="s">
        <v>4842</v>
      </c>
      <c r="E149" s="301" t="s">
        <v>5089</v>
      </c>
      <c r="F149" s="357" t="s">
        <v>4843</v>
      </c>
    </row>
    <row r="150" spans="2:6" ht="12.75" customHeight="1">
      <c r="B150" s="293" t="s">
        <v>3673</v>
      </c>
      <c r="C150" s="297">
        <v>5000</v>
      </c>
      <c r="D150" s="356" t="s">
        <v>4842</v>
      </c>
      <c r="E150" s="301" t="s">
        <v>4875</v>
      </c>
      <c r="F150" s="357" t="s">
        <v>4843</v>
      </c>
    </row>
    <row r="151" spans="2:6" ht="12.75" customHeight="1">
      <c r="B151" s="293" t="s">
        <v>3673</v>
      </c>
      <c r="C151" s="297">
        <v>6000</v>
      </c>
      <c r="D151" s="356" t="s">
        <v>4842</v>
      </c>
      <c r="E151" s="301" t="s">
        <v>5090</v>
      </c>
      <c r="F151" s="357" t="s">
        <v>4843</v>
      </c>
    </row>
    <row r="152" spans="2:6">
      <c r="B152" s="293" t="s">
        <v>3673</v>
      </c>
      <c r="C152" s="297">
        <v>7500</v>
      </c>
      <c r="D152" s="356" t="s">
        <v>4842</v>
      </c>
      <c r="E152" s="301" t="s">
        <v>5091</v>
      </c>
      <c r="F152" s="357" t="s">
        <v>4843</v>
      </c>
    </row>
    <row r="153" spans="2:6" ht="12.75" customHeight="1">
      <c r="B153" s="293" t="s">
        <v>3673</v>
      </c>
      <c r="C153" s="297">
        <v>14330</v>
      </c>
      <c r="D153" s="356" t="s">
        <v>4842</v>
      </c>
      <c r="E153" s="301" t="s">
        <v>5092</v>
      </c>
      <c r="F153" s="357" t="s">
        <v>4843</v>
      </c>
    </row>
    <row r="154" spans="2:6" ht="12.75" customHeight="1">
      <c r="B154" s="293" t="s">
        <v>3673</v>
      </c>
      <c r="C154" s="297">
        <v>16000</v>
      </c>
      <c r="D154" s="356" t="s">
        <v>4842</v>
      </c>
      <c r="E154" s="301" t="s">
        <v>4876</v>
      </c>
      <c r="F154" s="357" t="s">
        <v>4843</v>
      </c>
    </row>
    <row r="155" spans="2:6">
      <c r="B155" s="293" t="s">
        <v>3673</v>
      </c>
      <c r="C155" s="297">
        <v>30000</v>
      </c>
      <c r="D155" s="356" t="s">
        <v>4842</v>
      </c>
      <c r="E155" s="301" t="s">
        <v>5093</v>
      </c>
      <c r="F155" s="357" t="s">
        <v>4843</v>
      </c>
    </row>
    <row r="156" spans="2:6" ht="12.75" customHeight="1">
      <c r="B156" s="293" t="s">
        <v>3673</v>
      </c>
      <c r="C156" s="297">
        <v>30000</v>
      </c>
      <c r="D156" s="356" t="s">
        <v>4842</v>
      </c>
      <c r="E156" s="301" t="s">
        <v>5093</v>
      </c>
      <c r="F156" s="357" t="s">
        <v>4843</v>
      </c>
    </row>
    <row r="157" spans="2:6" ht="13.35" customHeight="1">
      <c r="B157" s="293" t="s">
        <v>3673</v>
      </c>
      <c r="C157" s="297">
        <v>130036</v>
      </c>
      <c r="D157" s="356" t="s">
        <v>4842</v>
      </c>
      <c r="E157" s="301" t="s">
        <v>4877</v>
      </c>
      <c r="F157" s="357" t="s">
        <v>4843</v>
      </c>
    </row>
    <row r="158" spans="2:6" ht="13.35" customHeight="1">
      <c r="B158" s="293" t="s">
        <v>3665</v>
      </c>
      <c r="C158" s="297">
        <v>80</v>
      </c>
      <c r="D158" s="356" t="s">
        <v>4842</v>
      </c>
      <c r="E158" s="301" t="s">
        <v>4878</v>
      </c>
      <c r="F158" s="357" t="s">
        <v>4843</v>
      </c>
    </row>
    <row r="159" spans="2:6" ht="12.75" customHeight="1">
      <c r="B159" s="293" t="s">
        <v>3665</v>
      </c>
      <c r="C159" s="297">
        <v>500</v>
      </c>
      <c r="D159" s="356" t="s">
        <v>4842</v>
      </c>
      <c r="E159" s="301" t="s">
        <v>5094</v>
      </c>
      <c r="F159" s="299" t="s">
        <v>4844</v>
      </c>
    </row>
    <row r="160" spans="2:6" ht="12.75" customHeight="1">
      <c r="B160" s="293" t="s">
        <v>3665</v>
      </c>
      <c r="C160" s="297">
        <v>500</v>
      </c>
      <c r="D160" s="356" t="s">
        <v>4842</v>
      </c>
      <c r="E160" s="301" t="s">
        <v>5095</v>
      </c>
      <c r="F160" s="357" t="s">
        <v>4843</v>
      </c>
    </row>
    <row r="161" spans="2:6" ht="12.75" customHeight="1">
      <c r="B161" s="293" t="s">
        <v>3665</v>
      </c>
      <c r="C161" s="297">
        <v>500</v>
      </c>
      <c r="D161" s="356" t="s">
        <v>4842</v>
      </c>
      <c r="E161" s="301" t="s">
        <v>5096</v>
      </c>
      <c r="F161" s="357" t="s">
        <v>4843</v>
      </c>
    </row>
    <row r="162" spans="2:6" ht="12.75" customHeight="1">
      <c r="B162" s="293" t="s">
        <v>3665</v>
      </c>
      <c r="C162" s="297">
        <v>1000</v>
      </c>
      <c r="D162" s="356" t="s">
        <v>4842</v>
      </c>
      <c r="E162" s="301" t="s">
        <v>5097</v>
      </c>
      <c r="F162" s="357" t="s">
        <v>4843</v>
      </c>
    </row>
    <row r="163" spans="2:6" ht="12.75" customHeight="1">
      <c r="B163" s="293" t="s">
        <v>3665</v>
      </c>
      <c r="C163" s="297">
        <v>1000</v>
      </c>
      <c r="D163" s="356" t="s">
        <v>4842</v>
      </c>
      <c r="E163" s="301" t="s">
        <v>5098</v>
      </c>
      <c r="F163" s="357" t="s">
        <v>4843</v>
      </c>
    </row>
    <row r="164" spans="2:6" ht="12.75" customHeight="1">
      <c r="B164" s="293" t="s">
        <v>3665</v>
      </c>
      <c r="C164" s="297">
        <v>1000</v>
      </c>
      <c r="D164" s="356" t="s">
        <v>4842</v>
      </c>
      <c r="E164" s="301" t="s">
        <v>5099</v>
      </c>
      <c r="F164" s="357" t="s">
        <v>4843</v>
      </c>
    </row>
    <row r="165" spans="2:6" ht="13.35" customHeight="1">
      <c r="B165" s="293" t="s">
        <v>3665</v>
      </c>
      <c r="C165" s="297">
        <v>1000</v>
      </c>
      <c r="D165" s="356" t="s">
        <v>4842</v>
      </c>
      <c r="E165" s="301" t="s">
        <v>5100</v>
      </c>
      <c r="F165" s="357" t="s">
        <v>4843</v>
      </c>
    </row>
    <row r="166" spans="2:6" ht="12.75" customHeight="1">
      <c r="B166" s="293" t="s">
        <v>3665</v>
      </c>
      <c r="C166" s="297">
        <v>5000</v>
      </c>
      <c r="D166" s="356" t="s">
        <v>4842</v>
      </c>
      <c r="E166" s="301" t="s">
        <v>5101</v>
      </c>
      <c r="F166" s="357" t="s">
        <v>4843</v>
      </c>
    </row>
    <row r="167" spans="2:6" ht="12.75" customHeight="1">
      <c r="B167" s="293" t="s">
        <v>3665</v>
      </c>
      <c r="C167" s="297">
        <v>10000</v>
      </c>
      <c r="D167" s="356" t="s">
        <v>4842</v>
      </c>
      <c r="E167" s="301" t="s">
        <v>5102</v>
      </c>
      <c r="F167" s="357" t="s">
        <v>4843</v>
      </c>
    </row>
    <row r="168" spans="2:6" ht="13.35" customHeight="1">
      <c r="B168" s="293" t="s">
        <v>3665</v>
      </c>
      <c r="C168" s="297">
        <v>20000</v>
      </c>
      <c r="D168" s="356" t="s">
        <v>4842</v>
      </c>
      <c r="E168" s="301" t="s">
        <v>4879</v>
      </c>
      <c r="F168" s="357" t="s">
        <v>4843</v>
      </c>
    </row>
    <row r="169" spans="2:6" ht="12.75" customHeight="1">
      <c r="B169" s="293" t="s">
        <v>3651</v>
      </c>
      <c r="C169" s="297">
        <v>200</v>
      </c>
      <c r="D169" s="356" t="s">
        <v>4842</v>
      </c>
      <c r="E169" s="301" t="s">
        <v>5103</v>
      </c>
      <c r="F169" s="357" t="s">
        <v>4843</v>
      </c>
    </row>
    <row r="170" spans="2:6" ht="12.75" customHeight="1">
      <c r="B170" s="293" t="s">
        <v>3651</v>
      </c>
      <c r="C170" s="297">
        <v>250</v>
      </c>
      <c r="D170" s="356" t="s">
        <v>4842</v>
      </c>
      <c r="E170" s="301" t="s">
        <v>5053</v>
      </c>
      <c r="F170" s="357" t="s">
        <v>4843</v>
      </c>
    </row>
    <row r="171" spans="2:6" ht="12.75" customHeight="1">
      <c r="B171" s="293" t="s">
        <v>3651</v>
      </c>
      <c r="C171" s="297">
        <v>401.27</v>
      </c>
      <c r="D171" s="356" t="s">
        <v>4842</v>
      </c>
      <c r="E171" s="301" t="s">
        <v>4880</v>
      </c>
      <c r="F171" s="357" t="s">
        <v>4843</v>
      </c>
    </row>
    <row r="172" spans="2:6">
      <c r="B172" s="293" t="s">
        <v>3651</v>
      </c>
      <c r="C172" s="297">
        <v>450</v>
      </c>
      <c r="D172" s="356" t="s">
        <v>4842</v>
      </c>
      <c r="E172" s="301" t="s">
        <v>5104</v>
      </c>
      <c r="F172" s="357" t="s">
        <v>4843</v>
      </c>
    </row>
    <row r="173" spans="2:6" ht="12.75" customHeight="1">
      <c r="B173" s="293" t="s">
        <v>3651</v>
      </c>
      <c r="C173" s="297">
        <v>500</v>
      </c>
      <c r="D173" s="356" t="s">
        <v>4842</v>
      </c>
      <c r="E173" s="301" t="s">
        <v>5105</v>
      </c>
      <c r="F173" s="357" t="s">
        <v>4843</v>
      </c>
    </row>
    <row r="174" spans="2:6">
      <c r="B174" s="293" t="s">
        <v>3651</v>
      </c>
      <c r="C174" s="297">
        <v>500</v>
      </c>
      <c r="D174" s="356" t="s">
        <v>4842</v>
      </c>
      <c r="E174" s="301" t="s">
        <v>4881</v>
      </c>
      <c r="F174" s="357" t="s">
        <v>4843</v>
      </c>
    </row>
    <row r="175" spans="2:6" ht="13.35" customHeight="1">
      <c r="B175" s="293" t="s">
        <v>3651</v>
      </c>
      <c r="C175" s="297">
        <v>500</v>
      </c>
      <c r="D175" s="356" t="s">
        <v>4842</v>
      </c>
      <c r="E175" s="301" t="s">
        <v>5106</v>
      </c>
      <c r="F175" s="357" t="s">
        <v>4843</v>
      </c>
    </row>
    <row r="176" spans="2:6" ht="12.75" customHeight="1">
      <c r="B176" s="293" t="s">
        <v>3651</v>
      </c>
      <c r="C176" s="297">
        <v>800</v>
      </c>
      <c r="D176" s="356" t="s">
        <v>4842</v>
      </c>
      <c r="E176" s="301" t="s">
        <v>4854</v>
      </c>
      <c r="F176" s="357" t="s">
        <v>4843</v>
      </c>
    </row>
    <row r="177" spans="2:6" ht="12.75" customHeight="1">
      <c r="B177" s="293" t="s">
        <v>3651</v>
      </c>
      <c r="C177" s="297">
        <v>1000</v>
      </c>
      <c r="D177" s="356" t="s">
        <v>4882</v>
      </c>
      <c r="E177" s="301" t="s">
        <v>5107</v>
      </c>
      <c r="F177" s="357" t="s">
        <v>4843</v>
      </c>
    </row>
    <row r="178" spans="2:6" ht="12.75" customHeight="1">
      <c r="B178" s="293" t="s">
        <v>3651</v>
      </c>
      <c r="C178" s="297">
        <v>1880</v>
      </c>
      <c r="D178" s="356" t="s">
        <v>4842</v>
      </c>
      <c r="E178" s="301" t="s">
        <v>5108</v>
      </c>
      <c r="F178" s="357" t="s">
        <v>4843</v>
      </c>
    </row>
    <row r="179" spans="2:6" ht="12.75" customHeight="1">
      <c r="B179" s="293" t="s">
        <v>3651</v>
      </c>
      <c r="C179" s="297">
        <v>5000</v>
      </c>
      <c r="D179" s="356" t="s">
        <v>4842</v>
      </c>
      <c r="E179" s="301" t="s">
        <v>4883</v>
      </c>
      <c r="F179" s="357" t="s">
        <v>4843</v>
      </c>
    </row>
    <row r="180" spans="2:6" ht="12.75" customHeight="1">
      <c r="B180" s="293" t="s">
        <v>3651</v>
      </c>
      <c r="C180" s="297">
        <v>6000</v>
      </c>
      <c r="D180" s="356" t="s">
        <v>4842</v>
      </c>
      <c r="E180" s="301" t="s">
        <v>5090</v>
      </c>
      <c r="F180" s="357" t="s">
        <v>4843</v>
      </c>
    </row>
    <row r="181" spans="2:6" ht="12.75" customHeight="1">
      <c r="B181" s="293" t="s">
        <v>3651</v>
      </c>
      <c r="C181" s="297">
        <v>12336.5</v>
      </c>
      <c r="D181" s="356" t="s">
        <v>4842</v>
      </c>
      <c r="E181" s="301" t="s">
        <v>4884</v>
      </c>
      <c r="F181" s="357" t="s">
        <v>4843</v>
      </c>
    </row>
    <row r="182" spans="2:6" ht="12.6" customHeight="1">
      <c r="B182" s="293" t="s">
        <v>3651</v>
      </c>
      <c r="C182" s="297">
        <v>25000</v>
      </c>
      <c r="D182" s="356" t="s">
        <v>4842</v>
      </c>
      <c r="E182" s="301" t="s">
        <v>4885</v>
      </c>
      <c r="F182" s="357" t="s">
        <v>4843</v>
      </c>
    </row>
    <row r="183" spans="2:6" ht="14.25" customHeight="1">
      <c r="B183" s="293" t="s">
        <v>3648</v>
      </c>
      <c r="C183" s="297">
        <v>37</v>
      </c>
      <c r="D183" s="356" t="s">
        <v>4842</v>
      </c>
      <c r="E183" s="301" t="s">
        <v>4886</v>
      </c>
      <c r="F183" s="357" t="s">
        <v>4843</v>
      </c>
    </row>
    <row r="184" spans="2:6" ht="14.25" customHeight="1">
      <c r="B184" s="293" t="s">
        <v>3648</v>
      </c>
      <c r="C184" s="297">
        <v>200</v>
      </c>
      <c r="D184" s="356" t="s">
        <v>4842</v>
      </c>
      <c r="E184" s="301" t="s">
        <v>5109</v>
      </c>
      <c r="F184" s="357" t="s">
        <v>4843</v>
      </c>
    </row>
    <row r="185" spans="2:6" ht="14.25" customHeight="1">
      <c r="B185" s="293" t="s">
        <v>3648</v>
      </c>
      <c r="C185" s="297">
        <v>500</v>
      </c>
      <c r="D185" s="356" t="s">
        <v>4842</v>
      </c>
      <c r="E185" s="301" t="s">
        <v>5110</v>
      </c>
      <c r="F185" s="357" t="s">
        <v>4843</v>
      </c>
    </row>
    <row r="186" spans="2:6" ht="14.25" customHeight="1">
      <c r="B186" s="293" t="s">
        <v>3648</v>
      </c>
      <c r="C186" s="297">
        <v>500</v>
      </c>
      <c r="D186" s="356" t="s">
        <v>4842</v>
      </c>
      <c r="E186" s="301" t="s">
        <v>5111</v>
      </c>
      <c r="F186" s="357" t="s">
        <v>4843</v>
      </c>
    </row>
    <row r="187" spans="2:6" ht="14.25" customHeight="1">
      <c r="B187" s="293" t="s">
        <v>3648</v>
      </c>
      <c r="C187" s="297">
        <v>500</v>
      </c>
      <c r="D187" s="356" t="s">
        <v>4842</v>
      </c>
      <c r="E187" s="301" t="s">
        <v>5112</v>
      </c>
      <c r="F187" s="357" t="s">
        <v>4843</v>
      </c>
    </row>
    <row r="188" spans="2:6" ht="14.25" customHeight="1">
      <c r="B188" s="293" t="s">
        <v>3648</v>
      </c>
      <c r="C188" s="297">
        <v>1000</v>
      </c>
      <c r="D188" s="356" t="s">
        <v>4842</v>
      </c>
      <c r="E188" s="301" t="s">
        <v>5113</v>
      </c>
      <c r="F188" s="357" t="s">
        <v>4843</v>
      </c>
    </row>
    <row r="189" spans="2:6" ht="14.25" customHeight="1">
      <c r="B189" s="293" t="s">
        <v>3648</v>
      </c>
      <c r="C189" s="297">
        <v>1000</v>
      </c>
      <c r="D189" s="356" t="s">
        <v>4842</v>
      </c>
      <c r="E189" s="301" t="s">
        <v>5114</v>
      </c>
      <c r="F189" s="357" t="s">
        <v>4843</v>
      </c>
    </row>
    <row r="190" spans="2:6" ht="12.75" customHeight="1">
      <c r="B190" s="293" t="s">
        <v>3648</v>
      </c>
      <c r="C190" s="297">
        <v>2000</v>
      </c>
      <c r="D190" s="356" t="s">
        <v>4842</v>
      </c>
      <c r="E190" s="301" t="s">
        <v>5115</v>
      </c>
      <c r="F190" s="357" t="s">
        <v>4843</v>
      </c>
    </row>
    <row r="191" spans="2:6" ht="12.75" customHeight="1">
      <c r="B191" s="293" t="s">
        <v>3648</v>
      </c>
      <c r="C191" s="297">
        <v>2000</v>
      </c>
      <c r="D191" s="356" t="s">
        <v>4842</v>
      </c>
      <c r="E191" s="301" t="s">
        <v>5116</v>
      </c>
      <c r="F191" s="357" t="s">
        <v>4843</v>
      </c>
    </row>
    <row r="192" spans="2:6" ht="12.75" customHeight="1">
      <c r="B192" s="293" t="s">
        <v>3648</v>
      </c>
      <c r="C192" s="297">
        <v>2000</v>
      </c>
      <c r="D192" s="356" t="s">
        <v>4842</v>
      </c>
      <c r="E192" s="301" t="s">
        <v>5117</v>
      </c>
      <c r="F192" s="357" t="s">
        <v>4843</v>
      </c>
    </row>
    <row r="193" spans="2:6" ht="12.75" customHeight="1">
      <c r="B193" s="293" t="s">
        <v>3648</v>
      </c>
      <c r="C193" s="297">
        <v>2500</v>
      </c>
      <c r="D193" s="356" t="s">
        <v>4849</v>
      </c>
      <c r="E193" s="301" t="s">
        <v>5118</v>
      </c>
      <c r="F193" s="357" t="s">
        <v>4843</v>
      </c>
    </row>
    <row r="194" spans="2:6" ht="12.75" customHeight="1">
      <c r="B194" s="293" t="s">
        <v>3648</v>
      </c>
      <c r="C194" s="297">
        <v>2500</v>
      </c>
      <c r="D194" s="356" t="s">
        <v>4887</v>
      </c>
      <c r="E194" s="301" t="s">
        <v>5118</v>
      </c>
      <c r="F194" s="357" t="s">
        <v>4843</v>
      </c>
    </row>
    <row r="195" spans="2:6" ht="14.25" customHeight="1">
      <c r="B195" s="293" t="s">
        <v>3648</v>
      </c>
      <c r="C195" s="297">
        <v>5000</v>
      </c>
      <c r="D195" s="356" t="s">
        <v>4842</v>
      </c>
      <c r="E195" s="301" t="s">
        <v>5119</v>
      </c>
      <c r="F195" s="357" t="s">
        <v>4843</v>
      </c>
    </row>
    <row r="196" spans="2:6">
      <c r="B196" s="293" t="s">
        <v>3648</v>
      </c>
      <c r="C196" s="297">
        <v>13000</v>
      </c>
      <c r="D196" s="356" t="s">
        <v>4842</v>
      </c>
      <c r="E196" s="301" t="s">
        <v>5120</v>
      </c>
      <c r="F196" s="357" t="s">
        <v>4843</v>
      </c>
    </row>
    <row r="197" spans="2:6" ht="12.75" customHeight="1">
      <c r="B197" s="293" t="s">
        <v>3648</v>
      </c>
      <c r="C197" s="297">
        <v>25000</v>
      </c>
      <c r="D197" s="356" t="s">
        <v>4842</v>
      </c>
      <c r="E197" s="301" t="s">
        <v>4870</v>
      </c>
      <c r="F197" s="357" t="s">
        <v>4843</v>
      </c>
    </row>
    <row r="198" spans="2:6" ht="12.75" customHeight="1">
      <c r="B198" s="293" t="s">
        <v>3648</v>
      </c>
      <c r="C198" s="297">
        <v>500000</v>
      </c>
      <c r="D198" s="356" t="s">
        <v>4842</v>
      </c>
      <c r="E198" s="301" t="s">
        <v>4888</v>
      </c>
      <c r="F198" s="357" t="s">
        <v>4843</v>
      </c>
    </row>
    <row r="199" spans="2:6" ht="12.75" customHeight="1">
      <c r="B199" s="293" t="s">
        <v>3648</v>
      </c>
      <c r="C199" s="297">
        <v>1000000</v>
      </c>
      <c r="D199" s="356" t="s">
        <v>4842</v>
      </c>
      <c r="E199" s="301" t="s">
        <v>4889</v>
      </c>
      <c r="F199" s="357" t="s">
        <v>4843</v>
      </c>
    </row>
    <row r="200" spans="2:6" ht="12.75" customHeight="1">
      <c r="B200" s="293" t="s">
        <v>3660</v>
      </c>
      <c r="C200" s="297">
        <v>200</v>
      </c>
      <c r="D200" s="356" t="s">
        <v>4842</v>
      </c>
      <c r="E200" s="301" t="s">
        <v>5121</v>
      </c>
      <c r="F200" s="357" t="s">
        <v>4843</v>
      </c>
    </row>
    <row r="201" spans="2:6" ht="13.35" customHeight="1">
      <c r="B201" s="293" t="s">
        <v>3660</v>
      </c>
      <c r="C201" s="297">
        <v>250</v>
      </c>
      <c r="D201" s="356" t="s">
        <v>4842</v>
      </c>
      <c r="E201" s="301" t="s">
        <v>5122</v>
      </c>
      <c r="F201" s="357" t="s">
        <v>4843</v>
      </c>
    </row>
    <row r="202" spans="2:6" ht="13.15" customHeight="1">
      <c r="B202" s="293" t="s">
        <v>3660</v>
      </c>
      <c r="C202" s="297">
        <v>292.89999999999998</v>
      </c>
      <c r="D202" s="356" t="s">
        <v>4842</v>
      </c>
      <c r="E202" s="301" t="s">
        <v>5123</v>
      </c>
      <c r="F202" s="357" t="s">
        <v>4843</v>
      </c>
    </row>
    <row r="203" spans="2:6" ht="13.15" customHeight="1">
      <c r="B203" s="293" t="s">
        <v>3660</v>
      </c>
      <c r="C203" s="297">
        <v>500</v>
      </c>
      <c r="D203" s="356" t="s">
        <v>4842</v>
      </c>
      <c r="E203" s="301" t="s">
        <v>4890</v>
      </c>
      <c r="F203" s="357" t="s">
        <v>4843</v>
      </c>
    </row>
    <row r="204" spans="2:6" ht="12.75" customHeight="1">
      <c r="B204" s="293" t="s">
        <v>3660</v>
      </c>
      <c r="C204" s="297">
        <v>500</v>
      </c>
      <c r="D204" s="356" t="s">
        <v>4842</v>
      </c>
      <c r="E204" s="301" t="s">
        <v>5124</v>
      </c>
      <c r="F204" s="357" t="s">
        <v>4843</v>
      </c>
    </row>
    <row r="205" spans="2:6" ht="13.35" customHeight="1">
      <c r="B205" s="293" t="s">
        <v>3660</v>
      </c>
      <c r="C205" s="297">
        <v>500</v>
      </c>
      <c r="D205" s="356" t="s">
        <v>4842</v>
      </c>
      <c r="E205" s="301" t="s">
        <v>5125</v>
      </c>
      <c r="F205" s="357" t="s">
        <v>4843</v>
      </c>
    </row>
    <row r="206" spans="2:6" ht="12.75" customHeight="1">
      <c r="B206" s="293" t="s">
        <v>3660</v>
      </c>
      <c r="C206" s="297">
        <v>500</v>
      </c>
      <c r="D206" s="356" t="s">
        <v>4842</v>
      </c>
      <c r="E206" s="301" t="s">
        <v>5126</v>
      </c>
      <c r="F206" s="357" t="s">
        <v>4843</v>
      </c>
    </row>
    <row r="207" spans="2:6" ht="12.75" customHeight="1">
      <c r="B207" s="293" t="s">
        <v>3660</v>
      </c>
      <c r="C207" s="297">
        <v>500</v>
      </c>
      <c r="D207" s="356" t="s">
        <v>4842</v>
      </c>
      <c r="E207" s="301" t="s">
        <v>5127</v>
      </c>
      <c r="F207" s="357" t="s">
        <v>4843</v>
      </c>
    </row>
    <row r="208" spans="2:6" ht="12.75" customHeight="1">
      <c r="B208" s="293" t="s">
        <v>3660</v>
      </c>
      <c r="C208" s="297">
        <v>1000</v>
      </c>
      <c r="D208" s="356" t="s">
        <v>4842</v>
      </c>
      <c r="E208" s="301" t="s">
        <v>5128</v>
      </c>
      <c r="F208" s="357" t="s">
        <v>4843</v>
      </c>
    </row>
    <row r="209" spans="2:6" ht="12.75" customHeight="1">
      <c r="B209" s="293" t="s">
        <v>3660</v>
      </c>
      <c r="C209" s="297">
        <v>1000</v>
      </c>
      <c r="D209" s="356" t="s">
        <v>4842</v>
      </c>
      <c r="E209" s="301" t="s">
        <v>5053</v>
      </c>
      <c r="F209" s="357" t="s">
        <v>4843</v>
      </c>
    </row>
    <row r="210" spans="2:6" ht="12.75" customHeight="1">
      <c r="B210" s="293" t="s">
        <v>3660</v>
      </c>
      <c r="C210" s="297">
        <v>1225</v>
      </c>
      <c r="D210" s="356" t="s">
        <v>4842</v>
      </c>
      <c r="E210" s="301" t="s">
        <v>5129</v>
      </c>
      <c r="F210" s="357" t="s">
        <v>4843</v>
      </c>
    </row>
    <row r="211" spans="2:6" ht="12.75" customHeight="1">
      <c r="B211" s="293" t="s">
        <v>3660</v>
      </c>
      <c r="C211" s="297">
        <v>1902.9</v>
      </c>
      <c r="D211" s="356" t="s">
        <v>4842</v>
      </c>
      <c r="E211" s="301" t="s">
        <v>4854</v>
      </c>
      <c r="F211" s="357" t="s">
        <v>4843</v>
      </c>
    </row>
    <row r="212" spans="2:6" ht="12.75" customHeight="1">
      <c r="B212" s="293" t="s">
        <v>3660</v>
      </c>
      <c r="C212" s="297">
        <v>2000</v>
      </c>
      <c r="D212" s="356" t="s">
        <v>4842</v>
      </c>
      <c r="E212" s="301" t="s">
        <v>5130</v>
      </c>
      <c r="F212" s="299" t="s">
        <v>4844</v>
      </c>
    </row>
    <row r="213" spans="2:6" ht="12.75" customHeight="1">
      <c r="B213" s="293" t="s">
        <v>3660</v>
      </c>
      <c r="C213" s="297">
        <v>5000</v>
      </c>
      <c r="D213" s="356" t="s">
        <v>4842</v>
      </c>
      <c r="E213" s="301" t="s">
        <v>5131</v>
      </c>
      <c r="F213" s="357" t="s">
        <v>4843</v>
      </c>
    </row>
    <row r="214" spans="2:6" s="43" customFormat="1" ht="13.35" customHeight="1">
      <c r="B214" s="293" t="s">
        <v>3660</v>
      </c>
      <c r="C214" s="297">
        <v>9000</v>
      </c>
      <c r="D214" s="356" t="s">
        <v>4842</v>
      </c>
      <c r="E214" s="301" t="s">
        <v>5132</v>
      </c>
      <c r="F214" s="357" t="s">
        <v>4843</v>
      </c>
    </row>
    <row r="215" spans="2:6" ht="12.75" customHeight="1">
      <c r="B215" s="293" t="s">
        <v>3660</v>
      </c>
      <c r="C215" s="297">
        <v>10000</v>
      </c>
      <c r="D215" s="356" t="s">
        <v>4842</v>
      </c>
      <c r="E215" s="301" t="s">
        <v>4891</v>
      </c>
      <c r="F215" s="357" t="s">
        <v>4843</v>
      </c>
    </row>
    <row r="216" spans="2:6" ht="12.75" customHeight="1">
      <c r="B216" s="293" t="s">
        <v>3666</v>
      </c>
      <c r="C216" s="297">
        <v>70.94</v>
      </c>
      <c r="D216" s="356" t="s">
        <v>4842</v>
      </c>
      <c r="E216" s="301" t="s">
        <v>5123</v>
      </c>
      <c r="F216" s="357" t="s">
        <v>4843</v>
      </c>
    </row>
    <row r="217" spans="2:6" ht="12.75" customHeight="1">
      <c r="B217" s="293" t="s">
        <v>3666</v>
      </c>
      <c r="C217" s="297">
        <v>100</v>
      </c>
      <c r="D217" s="356" t="s">
        <v>4842</v>
      </c>
      <c r="E217" s="301" t="s">
        <v>5016</v>
      </c>
      <c r="F217" s="357" t="s">
        <v>4843</v>
      </c>
    </row>
    <row r="218" spans="2:6" ht="15" customHeight="1">
      <c r="B218" s="293" t="s">
        <v>3666</v>
      </c>
      <c r="C218" s="297">
        <v>200</v>
      </c>
      <c r="D218" s="356" t="s">
        <v>4842</v>
      </c>
      <c r="E218" s="301" t="s">
        <v>5133</v>
      </c>
      <c r="F218" s="299" t="s">
        <v>4844</v>
      </c>
    </row>
    <row r="219" spans="2:6" ht="13.35" customHeight="1">
      <c r="B219" s="293" t="s">
        <v>3666</v>
      </c>
      <c r="C219" s="297">
        <v>200</v>
      </c>
      <c r="D219" s="356" t="s">
        <v>4842</v>
      </c>
      <c r="E219" s="301" t="s">
        <v>5134</v>
      </c>
      <c r="F219" s="357" t="s">
        <v>4843</v>
      </c>
    </row>
    <row r="220" spans="2:6" ht="13.15" customHeight="1">
      <c r="B220" s="293" t="s">
        <v>3666</v>
      </c>
      <c r="C220" s="297">
        <v>200</v>
      </c>
      <c r="D220" s="356" t="s">
        <v>4842</v>
      </c>
      <c r="E220" s="301" t="s">
        <v>5135</v>
      </c>
      <c r="F220" s="357" t="s">
        <v>4843</v>
      </c>
    </row>
    <row r="221" spans="2:6" ht="13.5" customHeight="1">
      <c r="B221" s="293" t="s">
        <v>3666</v>
      </c>
      <c r="C221" s="297">
        <v>300</v>
      </c>
      <c r="D221" s="356" t="s">
        <v>4842</v>
      </c>
      <c r="E221" s="301" t="s">
        <v>5136</v>
      </c>
      <c r="F221" s="357" t="s">
        <v>4843</v>
      </c>
    </row>
    <row r="222" spans="2:6" ht="12.75" customHeight="1">
      <c r="B222" s="293" t="s">
        <v>3666</v>
      </c>
      <c r="C222" s="297">
        <v>500</v>
      </c>
      <c r="D222" s="356" t="s">
        <v>4842</v>
      </c>
      <c r="E222" s="301" t="s">
        <v>5053</v>
      </c>
      <c r="F222" s="357" t="s">
        <v>4843</v>
      </c>
    </row>
    <row r="223" spans="2:6" ht="12.75" customHeight="1">
      <c r="B223" s="293" t="s">
        <v>3666</v>
      </c>
      <c r="C223" s="297">
        <v>500</v>
      </c>
      <c r="D223" s="356" t="s">
        <v>4842</v>
      </c>
      <c r="E223" s="301" t="s">
        <v>3848</v>
      </c>
      <c r="F223" s="357" t="s">
        <v>4843</v>
      </c>
    </row>
    <row r="224" spans="2:6" ht="12.75" customHeight="1">
      <c r="B224" s="293" t="s">
        <v>3666</v>
      </c>
      <c r="C224" s="297">
        <v>500</v>
      </c>
      <c r="D224" s="356" t="s">
        <v>4842</v>
      </c>
      <c r="E224" s="301" t="s">
        <v>4892</v>
      </c>
      <c r="F224" s="357" t="s">
        <v>4843</v>
      </c>
    </row>
    <row r="225" spans="2:6" ht="12.75" customHeight="1">
      <c r="B225" s="293" t="s">
        <v>3666</v>
      </c>
      <c r="C225" s="297">
        <v>1000</v>
      </c>
      <c r="D225" s="356" t="s">
        <v>4842</v>
      </c>
      <c r="E225" s="301" t="s">
        <v>4893</v>
      </c>
      <c r="F225" s="357" t="s">
        <v>4843</v>
      </c>
    </row>
    <row r="226" spans="2:6" ht="12.75" customHeight="1">
      <c r="B226" s="293" t="s">
        <v>3666</v>
      </c>
      <c r="C226" s="297">
        <v>1000</v>
      </c>
      <c r="D226" s="356" t="s">
        <v>4842</v>
      </c>
      <c r="E226" s="301" t="s">
        <v>5137</v>
      </c>
      <c r="F226" s="357" t="s">
        <v>4843</v>
      </c>
    </row>
    <row r="227" spans="2:6" ht="12.75" customHeight="1">
      <c r="B227" s="293" t="s">
        <v>3666</v>
      </c>
      <c r="C227" s="297">
        <v>1000</v>
      </c>
      <c r="D227" s="356" t="s">
        <v>4842</v>
      </c>
      <c r="E227" s="301" t="s">
        <v>4894</v>
      </c>
      <c r="F227" s="357" t="s">
        <v>4843</v>
      </c>
    </row>
    <row r="228" spans="2:6" ht="12.75" customHeight="1">
      <c r="B228" s="293" t="s">
        <v>3666</v>
      </c>
      <c r="C228" s="297">
        <v>2000</v>
      </c>
      <c r="D228" s="356" t="s">
        <v>4842</v>
      </c>
      <c r="E228" s="301" t="s">
        <v>5138</v>
      </c>
      <c r="F228" s="357" t="s">
        <v>4843</v>
      </c>
    </row>
    <row r="229" spans="2:6" ht="12.75" customHeight="1">
      <c r="B229" s="293" t="s">
        <v>3666</v>
      </c>
      <c r="C229" s="297">
        <v>2500</v>
      </c>
      <c r="D229" s="356" t="s">
        <v>4842</v>
      </c>
      <c r="E229" s="301" t="s">
        <v>5139</v>
      </c>
      <c r="F229" s="357" t="s">
        <v>4843</v>
      </c>
    </row>
    <row r="230" spans="2:6" ht="12.75" customHeight="1">
      <c r="B230" s="293" t="s">
        <v>3666</v>
      </c>
      <c r="C230" s="297">
        <v>5000</v>
      </c>
      <c r="D230" s="356" t="s">
        <v>4842</v>
      </c>
      <c r="E230" s="301" t="s">
        <v>4895</v>
      </c>
      <c r="F230" s="357" t="s">
        <v>4843</v>
      </c>
    </row>
    <row r="231" spans="2:6" ht="12.75" customHeight="1">
      <c r="B231" s="293" t="s">
        <v>3666</v>
      </c>
      <c r="C231" s="297">
        <v>7500</v>
      </c>
      <c r="D231" s="356" t="s">
        <v>4842</v>
      </c>
      <c r="E231" s="301" t="s">
        <v>5140</v>
      </c>
      <c r="F231" s="357" t="s">
        <v>4843</v>
      </c>
    </row>
    <row r="232" spans="2:6" ht="12.75" customHeight="1">
      <c r="B232" s="293" t="s">
        <v>3666</v>
      </c>
      <c r="C232" s="297">
        <v>10000</v>
      </c>
      <c r="D232" s="356" t="s">
        <v>4842</v>
      </c>
      <c r="E232" s="301" t="s">
        <v>4853</v>
      </c>
      <c r="F232" s="357" t="s">
        <v>4843</v>
      </c>
    </row>
    <row r="233" spans="2:6" ht="12.75" customHeight="1">
      <c r="B233" s="293" t="s">
        <v>3666</v>
      </c>
      <c r="C233" s="297">
        <v>30000</v>
      </c>
      <c r="D233" s="356" t="s">
        <v>4842</v>
      </c>
      <c r="E233" s="301" t="s">
        <v>5141</v>
      </c>
      <c r="F233" s="357" t="s">
        <v>4843</v>
      </c>
    </row>
    <row r="234" spans="2:6" ht="12.75" customHeight="1">
      <c r="B234" s="293" t="s">
        <v>3666</v>
      </c>
      <c r="C234" s="297">
        <v>61500</v>
      </c>
      <c r="D234" s="356" t="s">
        <v>4842</v>
      </c>
      <c r="E234" s="301" t="s">
        <v>5142</v>
      </c>
      <c r="F234" s="357" t="s">
        <v>4843</v>
      </c>
    </row>
    <row r="235" spans="2:6" ht="12.75" customHeight="1">
      <c r="B235" s="293" t="s">
        <v>3649</v>
      </c>
      <c r="C235" s="297">
        <v>100</v>
      </c>
      <c r="D235" s="356" t="s">
        <v>4842</v>
      </c>
      <c r="E235" s="301" t="s">
        <v>5143</v>
      </c>
      <c r="F235" s="299" t="s">
        <v>4844</v>
      </c>
    </row>
    <row r="236" spans="2:6" ht="12.75" customHeight="1">
      <c r="B236" s="293" t="s">
        <v>3649</v>
      </c>
      <c r="C236" s="297">
        <v>1000</v>
      </c>
      <c r="D236" s="356" t="s">
        <v>4842</v>
      </c>
      <c r="E236" s="301" t="s">
        <v>5144</v>
      </c>
      <c r="F236" s="357" t="s">
        <v>4843</v>
      </c>
    </row>
    <row r="237" spans="2:6" ht="12.75" customHeight="1">
      <c r="B237" s="293" t="s">
        <v>3649</v>
      </c>
      <c r="C237" s="297">
        <v>1000</v>
      </c>
      <c r="D237" s="356" t="s">
        <v>4842</v>
      </c>
      <c r="E237" s="301" t="s">
        <v>5145</v>
      </c>
      <c r="F237" s="357" t="s">
        <v>4843</v>
      </c>
    </row>
    <row r="238" spans="2:6">
      <c r="B238" s="293" t="s">
        <v>3649</v>
      </c>
      <c r="C238" s="297">
        <v>1000</v>
      </c>
      <c r="D238" s="356" t="s">
        <v>4842</v>
      </c>
      <c r="E238" s="301" t="s">
        <v>5146</v>
      </c>
      <c r="F238" s="357" t="s">
        <v>4843</v>
      </c>
    </row>
    <row r="239" spans="2:6" ht="12.75" customHeight="1">
      <c r="B239" s="293" t="s">
        <v>3649</v>
      </c>
      <c r="C239" s="297">
        <v>2000</v>
      </c>
      <c r="D239" s="356" t="s">
        <v>4842</v>
      </c>
      <c r="E239" s="301" t="s">
        <v>5147</v>
      </c>
      <c r="F239" s="357" t="s">
        <v>4843</v>
      </c>
    </row>
    <row r="240" spans="2:6" ht="12.75" customHeight="1">
      <c r="B240" s="293" t="s">
        <v>3649</v>
      </c>
      <c r="C240" s="297">
        <v>5000</v>
      </c>
      <c r="D240" s="356" t="s">
        <v>4842</v>
      </c>
      <c r="E240" s="301" t="s">
        <v>5148</v>
      </c>
      <c r="F240" s="357" t="s">
        <v>4843</v>
      </c>
    </row>
    <row r="241" spans="2:6" ht="12.75" customHeight="1">
      <c r="B241" s="293" t="s">
        <v>3649</v>
      </c>
      <c r="C241" s="297">
        <v>10000</v>
      </c>
      <c r="D241" s="356" t="s">
        <v>4842</v>
      </c>
      <c r="E241" s="301" t="s">
        <v>5149</v>
      </c>
      <c r="F241" s="357" t="s">
        <v>4843</v>
      </c>
    </row>
    <row r="242" spans="2:6" ht="12.75" customHeight="1">
      <c r="B242" s="293" t="s">
        <v>3649</v>
      </c>
      <c r="C242" s="297">
        <v>22000</v>
      </c>
      <c r="D242" s="356" t="s">
        <v>4842</v>
      </c>
      <c r="E242" s="301" t="s">
        <v>5150</v>
      </c>
      <c r="F242" s="357" t="s">
        <v>4843</v>
      </c>
    </row>
    <row r="243" spans="2:6" ht="12" customHeight="1">
      <c r="B243" s="293" t="s">
        <v>3649</v>
      </c>
      <c r="C243" s="297">
        <v>50000</v>
      </c>
      <c r="D243" s="356" t="s">
        <v>4842</v>
      </c>
      <c r="E243" s="301" t="s">
        <v>5151</v>
      </c>
      <c r="F243" s="357" t="s">
        <v>4843</v>
      </c>
    </row>
    <row r="244" spans="2:6" ht="12.75" customHeight="1">
      <c r="B244" s="293" t="s">
        <v>3649</v>
      </c>
      <c r="C244" s="297">
        <v>90264</v>
      </c>
      <c r="D244" s="356" t="s">
        <v>4842</v>
      </c>
      <c r="E244" s="301" t="s">
        <v>4877</v>
      </c>
      <c r="F244" s="357" t="s">
        <v>4843</v>
      </c>
    </row>
    <row r="245" spans="2:6" ht="12.75" customHeight="1">
      <c r="B245" s="293" t="s">
        <v>3645</v>
      </c>
      <c r="C245" s="297">
        <v>100</v>
      </c>
      <c r="D245" s="356" t="s">
        <v>4842</v>
      </c>
      <c r="E245" s="301" t="s">
        <v>5152</v>
      </c>
      <c r="F245" s="299" t="s">
        <v>4844</v>
      </c>
    </row>
    <row r="246" spans="2:6" ht="13.35" customHeight="1">
      <c r="B246" s="293" t="s">
        <v>3645</v>
      </c>
      <c r="C246" s="297">
        <v>100</v>
      </c>
      <c r="D246" s="356" t="s">
        <v>4842</v>
      </c>
      <c r="E246" s="301" t="s">
        <v>5047</v>
      </c>
      <c r="F246" s="357" t="s">
        <v>4843</v>
      </c>
    </row>
    <row r="247" spans="2:6" ht="12.75" customHeight="1">
      <c r="B247" s="293" t="s">
        <v>3645</v>
      </c>
      <c r="C247" s="297">
        <v>1000</v>
      </c>
      <c r="D247" s="356" t="s">
        <v>4842</v>
      </c>
      <c r="E247" s="301" t="s">
        <v>5153</v>
      </c>
      <c r="F247" s="357" t="s">
        <v>4843</v>
      </c>
    </row>
    <row r="248" spans="2:6" ht="12.75" customHeight="1">
      <c r="B248" s="293" t="s">
        <v>3645</v>
      </c>
      <c r="C248" s="297">
        <v>1125</v>
      </c>
      <c r="D248" s="356" t="s">
        <v>4842</v>
      </c>
      <c r="E248" s="301" t="s">
        <v>4854</v>
      </c>
      <c r="F248" s="357" t="s">
        <v>4843</v>
      </c>
    </row>
    <row r="249" spans="2:6" ht="12.75" customHeight="1">
      <c r="B249" s="293" t="s">
        <v>3645</v>
      </c>
      <c r="C249" s="297">
        <v>1500</v>
      </c>
      <c r="D249" s="356" t="s">
        <v>4842</v>
      </c>
      <c r="E249" s="301" t="s">
        <v>5154</v>
      </c>
      <c r="F249" s="357" t="s">
        <v>4843</v>
      </c>
    </row>
    <row r="250" spans="2:6" ht="12.75" customHeight="1">
      <c r="B250" s="293" t="s">
        <v>3645</v>
      </c>
      <c r="C250" s="297">
        <v>2000</v>
      </c>
      <c r="D250" s="356" t="s">
        <v>4842</v>
      </c>
      <c r="E250" s="301" t="s">
        <v>4896</v>
      </c>
      <c r="F250" s="357" t="s">
        <v>4843</v>
      </c>
    </row>
    <row r="251" spans="2:6" ht="12.75" customHeight="1">
      <c r="B251" s="293" t="s">
        <v>3645</v>
      </c>
      <c r="C251" s="297">
        <v>2700</v>
      </c>
      <c r="D251" s="356" t="s">
        <v>4842</v>
      </c>
      <c r="E251" s="301" t="s">
        <v>4897</v>
      </c>
      <c r="F251" s="357" t="s">
        <v>4843</v>
      </c>
    </row>
    <row r="252" spans="2:6" ht="63.75">
      <c r="B252" s="293" t="s">
        <v>3645</v>
      </c>
      <c r="C252" s="364">
        <v>3000</v>
      </c>
      <c r="D252" s="356" t="s">
        <v>4842</v>
      </c>
      <c r="E252" s="301" t="s">
        <v>5155</v>
      </c>
      <c r="F252" s="357" t="s">
        <v>4843</v>
      </c>
    </row>
    <row r="253" spans="2:6" ht="12.75" customHeight="1">
      <c r="B253" s="293" t="s">
        <v>3645</v>
      </c>
      <c r="C253" s="297">
        <v>3000</v>
      </c>
      <c r="D253" s="356" t="s">
        <v>4842</v>
      </c>
      <c r="E253" s="301" t="s">
        <v>5156</v>
      </c>
      <c r="F253" s="357" t="s">
        <v>4843</v>
      </c>
    </row>
    <row r="254" spans="2:6" ht="12.75" customHeight="1">
      <c r="B254" s="293" t="s">
        <v>3645</v>
      </c>
      <c r="C254" s="297">
        <v>3000</v>
      </c>
      <c r="D254" s="356" t="s">
        <v>4842</v>
      </c>
      <c r="E254" s="301" t="s">
        <v>5157</v>
      </c>
      <c r="F254" s="357" t="s">
        <v>4843</v>
      </c>
    </row>
    <row r="255" spans="2:6" ht="15.75" customHeight="1">
      <c r="B255" s="293" t="s">
        <v>3645</v>
      </c>
      <c r="C255" s="297">
        <v>3000</v>
      </c>
      <c r="D255" s="356" t="s">
        <v>4842</v>
      </c>
      <c r="E255" s="301" t="s">
        <v>5158</v>
      </c>
      <c r="F255" s="357" t="s">
        <v>4843</v>
      </c>
    </row>
    <row r="256" spans="2:6" ht="12.75" customHeight="1">
      <c r="B256" s="293" t="s">
        <v>3645</v>
      </c>
      <c r="C256" s="297">
        <v>5000</v>
      </c>
      <c r="D256" s="356" t="s">
        <v>4842</v>
      </c>
      <c r="E256" s="301" t="s">
        <v>4898</v>
      </c>
      <c r="F256" s="357" t="s">
        <v>4843</v>
      </c>
    </row>
    <row r="257" spans="2:6" ht="25.5">
      <c r="B257" s="293" t="s">
        <v>3645</v>
      </c>
      <c r="C257" s="297">
        <v>20000</v>
      </c>
      <c r="D257" s="356" t="s">
        <v>4899</v>
      </c>
      <c r="E257" s="301" t="s">
        <v>4900</v>
      </c>
      <c r="F257" s="357" t="s">
        <v>4843</v>
      </c>
    </row>
    <row r="258" spans="2:6" ht="12.75" customHeight="1">
      <c r="B258" s="293" t="s">
        <v>3645</v>
      </c>
      <c r="C258" s="297">
        <v>25010</v>
      </c>
      <c r="D258" s="356" t="s">
        <v>4842</v>
      </c>
      <c r="E258" s="367" t="s">
        <v>3848</v>
      </c>
      <c r="F258" s="357" t="s">
        <v>5363</v>
      </c>
    </row>
    <row r="259" spans="2:6" ht="25.5">
      <c r="B259" s="293" t="s">
        <v>3645</v>
      </c>
      <c r="C259" s="297">
        <v>30000</v>
      </c>
      <c r="D259" s="356" t="s">
        <v>4842</v>
      </c>
      <c r="E259" s="301" t="s">
        <v>4901</v>
      </c>
      <c r="F259" s="357" t="s">
        <v>4843</v>
      </c>
    </row>
    <row r="260" spans="2:6" ht="12.75" customHeight="1">
      <c r="B260" s="293" t="s">
        <v>3645</v>
      </c>
      <c r="C260" s="297">
        <v>35000</v>
      </c>
      <c r="D260" s="356" t="s">
        <v>4842</v>
      </c>
      <c r="E260" s="301" t="s">
        <v>4902</v>
      </c>
      <c r="F260" s="357" t="s">
        <v>4843</v>
      </c>
    </row>
    <row r="261" spans="2:6" ht="12.75" customHeight="1">
      <c r="B261" s="293" t="s">
        <v>3645</v>
      </c>
      <c r="C261" s="297">
        <v>50000</v>
      </c>
      <c r="D261" s="356" t="s">
        <v>4842</v>
      </c>
      <c r="E261" s="301" t="s">
        <v>4903</v>
      </c>
      <c r="F261" s="357" t="s">
        <v>4843</v>
      </c>
    </row>
    <row r="262" spans="2:6" s="36" customFormat="1" ht="63.75">
      <c r="B262" s="293" t="s">
        <v>3645</v>
      </c>
      <c r="C262" s="297">
        <v>380000</v>
      </c>
      <c r="D262" s="356" t="s">
        <v>4842</v>
      </c>
      <c r="E262" s="301" t="s">
        <v>5159</v>
      </c>
      <c r="F262" s="357" t="s">
        <v>4843</v>
      </c>
    </row>
    <row r="263" spans="2:6" ht="12.75" customHeight="1">
      <c r="B263" s="293" t="s">
        <v>3645</v>
      </c>
      <c r="C263" s="297">
        <v>500000</v>
      </c>
      <c r="D263" s="356" t="s">
        <v>4904</v>
      </c>
      <c r="E263" s="301" t="s">
        <v>5160</v>
      </c>
      <c r="F263" s="357" t="s">
        <v>4843</v>
      </c>
    </row>
    <row r="264" spans="2:6" ht="12.75" customHeight="1">
      <c r="B264" s="293" t="s">
        <v>3667</v>
      </c>
      <c r="C264" s="297">
        <v>300</v>
      </c>
      <c r="D264" s="356" t="s">
        <v>4842</v>
      </c>
      <c r="E264" s="301" t="s">
        <v>5161</v>
      </c>
      <c r="F264" s="357" t="s">
        <v>4843</v>
      </c>
    </row>
    <row r="265" spans="2:6" ht="12.75" customHeight="1">
      <c r="B265" s="293" t="s">
        <v>3667</v>
      </c>
      <c r="C265" s="297">
        <v>500</v>
      </c>
      <c r="D265" s="356" t="s">
        <v>4842</v>
      </c>
      <c r="E265" s="301" t="s">
        <v>5162</v>
      </c>
      <c r="F265" s="357" t="s">
        <v>4843</v>
      </c>
    </row>
    <row r="266" spans="2:6" ht="12.75" customHeight="1">
      <c r="B266" s="293" t="s">
        <v>3667</v>
      </c>
      <c r="C266" s="297">
        <v>500</v>
      </c>
      <c r="D266" s="356" t="s">
        <v>4842</v>
      </c>
      <c r="E266" s="301" t="s">
        <v>5163</v>
      </c>
      <c r="F266" s="357" t="s">
        <v>4843</v>
      </c>
    </row>
    <row r="267" spans="2:6" ht="12.75" customHeight="1">
      <c r="B267" s="293" t="s">
        <v>3667</v>
      </c>
      <c r="C267" s="297">
        <v>1000</v>
      </c>
      <c r="D267" s="356" t="s">
        <v>4842</v>
      </c>
      <c r="E267" s="301" t="s">
        <v>5164</v>
      </c>
      <c r="F267" s="357" t="s">
        <v>4843</v>
      </c>
    </row>
    <row r="268" spans="2:6" ht="12.75" customHeight="1">
      <c r="B268" s="293" t="s">
        <v>3667</v>
      </c>
      <c r="C268" s="297">
        <v>1000</v>
      </c>
      <c r="D268" s="356" t="s">
        <v>4842</v>
      </c>
      <c r="E268" s="301" t="s">
        <v>5165</v>
      </c>
      <c r="F268" s="357" t="s">
        <v>4843</v>
      </c>
    </row>
    <row r="269" spans="2:6" ht="12.75" customHeight="1">
      <c r="B269" s="293" t="s">
        <v>3667</v>
      </c>
      <c r="C269" s="297">
        <v>1200</v>
      </c>
      <c r="D269" s="356" t="s">
        <v>4842</v>
      </c>
      <c r="E269" s="301" t="s">
        <v>5088</v>
      </c>
      <c r="F269" s="357" t="s">
        <v>4843</v>
      </c>
    </row>
    <row r="270" spans="2:6" ht="12.75" customHeight="1">
      <c r="B270" s="293" t="s">
        <v>3667</v>
      </c>
      <c r="C270" s="297">
        <v>3000</v>
      </c>
      <c r="D270" s="356" t="s">
        <v>4842</v>
      </c>
      <c r="E270" s="301" t="s">
        <v>5166</v>
      </c>
      <c r="F270" s="357" t="s">
        <v>4843</v>
      </c>
    </row>
    <row r="271" spans="2:6" ht="13.35" customHeight="1">
      <c r="B271" s="293" t="s">
        <v>3667</v>
      </c>
      <c r="C271" s="297">
        <v>3000</v>
      </c>
      <c r="D271" s="356" t="s">
        <v>4842</v>
      </c>
      <c r="E271" s="301" t="s">
        <v>5167</v>
      </c>
      <c r="F271" s="357" t="s">
        <v>4843</v>
      </c>
    </row>
    <row r="272" spans="2:6" ht="12.75" customHeight="1">
      <c r="B272" s="293" t="s">
        <v>3667</v>
      </c>
      <c r="C272" s="297">
        <v>5000</v>
      </c>
      <c r="D272" s="356" t="s">
        <v>4842</v>
      </c>
      <c r="E272" s="301" t="s">
        <v>5168</v>
      </c>
      <c r="F272" s="357" t="s">
        <v>4843</v>
      </c>
    </row>
    <row r="273" spans="2:6" ht="12.75" customHeight="1">
      <c r="B273" s="293" t="s">
        <v>3667</v>
      </c>
      <c r="C273" s="297">
        <v>6000</v>
      </c>
      <c r="D273" s="356" t="s">
        <v>4842</v>
      </c>
      <c r="E273" s="301" t="s">
        <v>5169</v>
      </c>
      <c r="F273" s="357" t="s">
        <v>4843</v>
      </c>
    </row>
    <row r="274" spans="2:6" ht="12.75" customHeight="1">
      <c r="B274" s="293" t="s">
        <v>3667</v>
      </c>
      <c r="C274" s="297">
        <v>25000</v>
      </c>
      <c r="D274" s="356" t="s">
        <v>4842</v>
      </c>
      <c r="E274" s="301" t="s">
        <v>4870</v>
      </c>
      <c r="F274" s="357" t="s">
        <v>4843</v>
      </c>
    </row>
    <row r="275" spans="2:6" ht="51">
      <c r="B275" s="293" t="s">
        <v>3667</v>
      </c>
      <c r="C275" s="297">
        <v>235490</v>
      </c>
      <c r="D275" s="356" t="s">
        <v>4842</v>
      </c>
      <c r="E275" s="301" t="s">
        <v>5170</v>
      </c>
      <c r="F275" s="357" t="s">
        <v>4843</v>
      </c>
    </row>
    <row r="276" spans="2:6">
      <c r="B276" s="293" t="s">
        <v>3663</v>
      </c>
      <c r="C276" s="297">
        <v>101.65</v>
      </c>
      <c r="D276" s="356" t="s">
        <v>4842</v>
      </c>
      <c r="E276" s="301" t="s">
        <v>5171</v>
      </c>
      <c r="F276" s="357" t="s">
        <v>4843</v>
      </c>
    </row>
    <row r="277" spans="2:6" s="36" customFormat="1" ht="12.75" customHeight="1">
      <c r="B277" s="293" t="s">
        <v>3663</v>
      </c>
      <c r="C277" s="297">
        <v>160.71</v>
      </c>
      <c r="D277" s="356" t="s">
        <v>4842</v>
      </c>
      <c r="E277" s="301" t="s">
        <v>4905</v>
      </c>
      <c r="F277" s="357" t="s">
        <v>4843</v>
      </c>
    </row>
    <row r="278" spans="2:6" s="36" customFormat="1" ht="14.25" customHeight="1">
      <c r="B278" s="293" t="s">
        <v>3663</v>
      </c>
      <c r="C278" s="297">
        <v>200</v>
      </c>
      <c r="D278" s="356" t="s">
        <v>4842</v>
      </c>
      <c r="E278" s="301" t="s">
        <v>4906</v>
      </c>
      <c r="F278" s="357" t="s">
        <v>4843</v>
      </c>
    </row>
    <row r="279" spans="2:6" s="36" customFormat="1" ht="12.75" customHeight="1">
      <c r="B279" s="293" t="s">
        <v>3663</v>
      </c>
      <c r="C279" s="297">
        <v>300</v>
      </c>
      <c r="D279" s="356" t="s">
        <v>4842</v>
      </c>
      <c r="E279" s="301" t="s">
        <v>5172</v>
      </c>
      <c r="F279" s="357" t="s">
        <v>4843</v>
      </c>
    </row>
    <row r="280" spans="2:6" ht="12.75" customHeight="1">
      <c r="B280" s="293" t="s">
        <v>3663</v>
      </c>
      <c r="C280" s="297">
        <v>500</v>
      </c>
      <c r="D280" s="356" t="s">
        <v>4842</v>
      </c>
      <c r="E280" s="301" t="s">
        <v>5173</v>
      </c>
      <c r="F280" s="357" t="s">
        <v>4843</v>
      </c>
    </row>
    <row r="281" spans="2:6" ht="12.75" customHeight="1">
      <c r="B281" s="293" t="s">
        <v>3663</v>
      </c>
      <c r="C281" s="297">
        <v>500</v>
      </c>
      <c r="D281" s="356" t="s">
        <v>4842</v>
      </c>
      <c r="E281" s="301" t="s">
        <v>5174</v>
      </c>
      <c r="F281" s="357" t="s">
        <v>4843</v>
      </c>
    </row>
    <row r="282" spans="2:6" ht="12.75" customHeight="1">
      <c r="B282" s="293" t="s">
        <v>3663</v>
      </c>
      <c r="C282" s="297">
        <v>500</v>
      </c>
      <c r="D282" s="356" t="s">
        <v>4842</v>
      </c>
      <c r="E282" s="301" t="s">
        <v>5175</v>
      </c>
      <c r="F282" s="357" t="s">
        <v>4843</v>
      </c>
    </row>
    <row r="283" spans="2:6" ht="12.75" customHeight="1">
      <c r="B283" s="293" t="s">
        <v>3663</v>
      </c>
      <c r="C283" s="297">
        <v>700</v>
      </c>
      <c r="D283" s="356" t="s">
        <v>4842</v>
      </c>
      <c r="E283" s="301" t="s">
        <v>5176</v>
      </c>
      <c r="F283" s="299" t="s">
        <v>4844</v>
      </c>
    </row>
    <row r="284" spans="2:6" ht="12.75" customHeight="1">
      <c r="B284" s="293" t="s">
        <v>3663</v>
      </c>
      <c r="C284" s="297">
        <v>960</v>
      </c>
      <c r="D284" s="356" t="s">
        <v>4842</v>
      </c>
      <c r="E284" s="301" t="s">
        <v>5177</v>
      </c>
      <c r="F284" s="299" t="s">
        <v>4844</v>
      </c>
    </row>
    <row r="285" spans="2:6" ht="12.75" customHeight="1">
      <c r="B285" s="293" t="s">
        <v>3663</v>
      </c>
      <c r="C285" s="297">
        <v>1000</v>
      </c>
      <c r="D285" s="356" t="s">
        <v>4842</v>
      </c>
      <c r="E285" s="301" t="s">
        <v>5178</v>
      </c>
      <c r="F285" s="357" t="s">
        <v>4843</v>
      </c>
    </row>
    <row r="286" spans="2:6" ht="12.75" customHeight="1">
      <c r="B286" s="293" t="s">
        <v>3663</v>
      </c>
      <c r="C286" s="297">
        <v>1146.68</v>
      </c>
      <c r="D286" s="356" t="s">
        <v>4842</v>
      </c>
      <c r="E286" s="301" t="s">
        <v>4907</v>
      </c>
      <c r="F286" s="357" t="s">
        <v>4843</v>
      </c>
    </row>
    <row r="287" spans="2:6" ht="13.35" customHeight="1">
      <c r="B287" s="293" t="s">
        <v>3663</v>
      </c>
      <c r="C287" s="297">
        <v>1500</v>
      </c>
      <c r="D287" s="356" t="s">
        <v>4887</v>
      </c>
      <c r="E287" s="301" t="s">
        <v>5179</v>
      </c>
      <c r="F287" s="357" t="s">
        <v>4843</v>
      </c>
    </row>
    <row r="288" spans="2:6" ht="12.75" customHeight="1">
      <c r="B288" s="293" t="s">
        <v>3663</v>
      </c>
      <c r="C288" s="297">
        <v>2000</v>
      </c>
      <c r="D288" s="356" t="s">
        <v>4842</v>
      </c>
      <c r="E288" s="301" t="s">
        <v>5180</v>
      </c>
      <c r="F288" s="357" t="s">
        <v>4843</v>
      </c>
    </row>
    <row r="289" spans="2:6" ht="13.15" customHeight="1">
      <c r="B289" s="293" t="s">
        <v>3663</v>
      </c>
      <c r="C289" s="297">
        <v>2000</v>
      </c>
      <c r="D289" s="356" t="s">
        <v>4842</v>
      </c>
      <c r="E289" s="301" t="s">
        <v>5181</v>
      </c>
      <c r="F289" s="357" t="s">
        <v>4843</v>
      </c>
    </row>
    <row r="290" spans="2:6">
      <c r="B290" s="293" t="s">
        <v>3663</v>
      </c>
      <c r="C290" s="297">
        <v>2101.0500000000002</v>
      </c>
      <c r="D290" s="356" t="s">
        <v>4842</v>
      </c>
      <c r="E290" s="301" t="s">
        <v>4854</v>
      </c>
      <c r="F290" s="357" t="s">
        <v>4843</v>
      </c>
    </row>
    <row r="291" spans="2:6" ht="13.35" customHeight="1">
      <c r="B291" s="293" t="s">
        <v>3663</v>
      </c>
      <c r="C291" s="297">
        <v>2400</v>
      </c>
      <c r="D291" s="356" t="s">
        <v>4842</v>
      </c>
      <c r="E291" s="301" t="s">
        <v>5182</v>
      </c>
      <c r="F291" s="357" t="s">
        <v>4843</v>
      </c>
    </row>
    <row r="292" spans="2:6" ht="13.35" customHeight="1">
      <c r="B292" s="293" t="s">
        <v>3663</v>
      </c>
      <c r="C292" s="297">
        <v>3000</v>
      </c>
      <c r="D292" s="356" t="s">
        <v>4842</v>
      </c>
      <c r="E292" s="301" t="s">
        <v>4908</v>
      </c>
      <c r="F292" s="357" t="s">
        <v>4843</v>
      </c>
    </row>
    <row r="293" spans="2:6" ht="12.75" customHeight="1">
      <c r="B293" s="293" t="s">
        <v>3663</v>
      </c>
      <c r="C293" s="297">
        <v>4000</v>
      </c>
      <c r="D293" s="356" t="s">
        <v>4842</v>
      </c>
      <c r="E293" s="301" t="s">
        <v>5146</v>
      </c>
      <c r="F293" s="357" t="s">
        <v>4843</v>
      </c>
    </row>
    <row r="294" spans="2:6" s="43" customFormat="1" ht="12.75" customHeight="1">
      <c r="B294" s="293" t="s">
        <v>3663</v>
      </c>
      <c r="C294" s="297">
        <v>4414.29</v>
      </c>
      <c r="D294" s="356" t="s">
        <v>4842</v>
      </c>
      <c r="E294" s="301" t="s">
        <v>5183</v>
      </c>
      <c r="F294" s="357" t="s">
        <v>4843</v>
      </c>
    </row>
    <row r="295" spans="2:6" s="43" customFormat="1" ht="12.75" customHeight="1">
      <c r="B295" s="293" t="s">
        <v>3663</v>
      </c>
      <c r="C295" s="297">
        <v>5000</v>
      </c>
      <c r="D295" s="356" t="s">
        <v>4842</v>
      </c>
      <c r="E295" s="301" t="s">
        <v>4909</v>
      </c>
      <c r="F295" s="357" t="s">
        <v>4843</v>
      </c>
    </row>
    <row r="296" spans="2:6" s="43" customFormat="1" ht="12.75" customHeight="1">
      <c r="B296" s="293" t="s">
        <v>3663</v>
      </c>
      <c r="C296" s="297">
        <v>6000</v>
      </c>
      <c r="D296" s="356" t="s">
        <v>4842</v>
      </c>
      <c r="E296" s="301" t="s">
        <v>5056</v>
      </c>
      <c r="F296" s="357" t="s">
        <v>4843</v>
      </c>
    </row>
    <row r="297" spans="2:6" s="43" customFormat="1" ht="12.75" customHeight="1">
      <c r="B297" s="293" t="s">
        <v>3663</v>
      </c>
      <c r="C297" s="297">
        <v>10000</v>
      </c>
      <c r="D297" s="356" t="s">
        <v>4842</v>
      </c>
      <c r="E297" s="301" t="s">
        <v>5184</v>
      </c>
      <c r="F297" s="357" t="s">
        <v>4843</v>
      </c>
    </row>
    <row r="298" spans="2:6" s="43" customFormat="1" ht="12.75" customHeight="1">
      <c r="B298" s="293" t="s">
        <v>3663</v>
      </c>
      <c r="C298" s="297">
        <v>10000</v>
      </c>
      <c r="D298" s="356" t="s">
        <v>4842</v>
      </c>
      <c r="E298" s="301" t="s">
        <v>5185</v>
      </c>
      <c r="F298" s="357" t="s">
        <v>4843</v>
      </c>
    </row>
    <row r="299" spans="2:6" s="43" customFormat="1" ht="12.75" customHeight="1">
      <c r="B299" s="293" t="s">
        <v>3663</v>
      </c>
      <c r="C299" s="297">
        <v>26720</v>
      </c>
      <c r="D299" s="356" t="s">
        <v>4842</v>
      </c>
      <c r="E299" s="301" t="s">
        <v>4910</v>
      </c>
      <c r="F299" s="357" t="s">
        <v>4843</v>
      </c>
    </row>
    <row r="300" spans="2:6" s="43" customFormat="1" ht="12.75" customHeight="1">
      <c r="B300" s="293" t="s">
        <v>3663</v>
      </c>
      <c r="C300" s="297">
        <v>50000</v>
      </c>
      <c r="D300" s="356" t="s">
        <v>4842</v>
      </c>
      <c r="E300" s="301" t="s">
        <v>5151</v>
      </c>
      <c r="F300" s="357" t="s">
        <v>4843</v>
      </c>
    </row>
    <row r="301" spans="2:6" ht="13.35" customHeight="1">
      <c r="B301" s="293" t="s">
        <v>3663</v>
      </c>
      <c r="C301" s="297">
        <v>50000</v>
      </c>
      <c r="D301" s="356" t="s">
        <v>4842</v>
      </c>
      <c r="E301" s="301" t="s">
        <v>4911</v>
      </c>
      <c r="F301" s="357" t="s">
        <v>4843</v>
      </c>
    </row>
    <row r="302" spans="2:6" ht="12.75" customHeight="1">
      <c r="B302" s="293" t="s">
        <v>3658</v>
      </c>
      <c r="C302" s="297">
        <v>100</v>
      </c>
      <c r="D302" s="356" t="s">
        <v>4842</v>
      </c>
      <c r="E302" s="301" t="s">
        <v>5186</v>
      </c>
      <c r="F302" s="299" t="s">
        <v>4844</v>
      </c>
    </row>
    <row r="303" spans="2:6" ht="12.75" customHeight="1">
      <c r="B303" s="293" t="s">
        <v>3658</v>
      </c>
      <c r="C303" s="297">
        <v>100</v>
      </c>
      <c r="D303" s="356" t="s">
        <v>4842</v>
      </c>
      <c r="E303" s="301" t="s">
        <v>5016</v>
      </c>
      <c r="F303" s="357" t="s">
        <v>4843</v>
      </c>
    </row>
    <row r="304" spans="2:6" ht="12.75" customHeight="1">
      <c r="B304" s="293" t="s">
        <v>3658</v>
      </c>
      <c r="C304" s="297">
        <v>100</v>
      </c>
      <c r="D304" s="356" t="s">
        <v>4842</v>
      </c>
      <c r="E304" s="301" t="s">
        <v>5059</v>
      </c>
      <c r="F304" s="357" t="s">
        <v>4843</v>
      </c>
    </row>
    <row r="305" spans="2:6" ht="13.35" customHeight="1">
      <c r="B305" s="293" t="s">
        <v>3658</v>
      </c>
      <c r="C305" s="297">
        <v>200</v>
      </c>
      <c r="D305" s="356" t="s">
        <v>4842</v>
      </c>
      <c r="E305" s="301" t="s">
        <v>5187</v>
      </c>
      <c r="F305" s="357" t="s">
        <v>4843</v>
      </c>
    </row>
    <row r="306" spans="2:6" ht="12.75" customHeight="1">
      <c r="B306" s="293" t="s">
        <v>3658</v>
      </c>
      <c r="C306" s="297">
        <v>200</v>
      </c>
      <c r="D306" s="356" t="s">
        <v>4842</v>
      </c>
      <c r="E306" s="301" t="s">
        <v>5095</v>
      </c>
      <c r="F306" s="357" t="s">
        <v>4843</v>
      </c>
    </row>
    <row r="307" spans="2:6" ht="12.75" customHeight="1">
      <c r="B307" s="293" t="s">
        <v>3658</v>
      </c>
      <c r="C307" s="297">
        <v>200</v>
      </c>
      <c r="D307" s="356" t="s">
        <v>4842</v>
      </c>
      <c r="E307" s="301" t="s">
        <v>5188</v>
      </c>
      <c r="F307" s="299" t="s">
        <v>4844</v>
      </c>
    </row>
    <row r="308" spans="2:6" ht="12.75" customHeight="1">
      <c r="B308" s="293" t="s">
        <v>3658</v>
      </c>
      <c r="C308" s="297">
        <v>294</v>
      </c>
      <c r="D308" s="356" t="s">
        <v>4842</v>
      </c>
      <c r="E308" s="301" t="s">
        <v>4999</v>
      </c>
      <c r="F308" s="357" t="s">
        <v>4843</v>
      </c>
    </row>
    <row r="309" spans="2:6" ht="12.75" customHeight="1">
      <c r="B309" s="293" t="s">
        <v>3658</v>
      </c>
      <c r="C309" s="297">
        <v>500</v>
      </c>
      <c r="D309" s="356" t="s">
        <v>4842</v>
      </c>
      <c r="E309" s="301" t="s">
        <v>5189</v>
      </c>
      <c r="F309" s="357" t="s">
        <v>4843</v>
      </c>
    </row>
    <row r="310" spans="2:6" ht="12.75" customHeight="1">
      <c r="B310" s="293" t="s">
        <v>3658</v>
      </c>
      <c r="C310" s="297">
        <v>700</v>
      </c>
      <c r="D310" s="356" t="s">
        <v>4842</v>
      </c>
      <c r="E310" s="301" t="s">
        <v>5190</v>
      </c>
      <c r="F310" s="357" t="s">
        <v>4843</v>
      </c>
    </row>
    <row r="311" spans="2:6" ht="12.75" customHeight="1">
      <c r="B311" s="293" t="s">
        <v>3658</v>
      </c>
      <c r="C311" s="297">
        <v>1000</v>
      </c>
      <c r="D311" s="356" t="s">
        <v>4842</v>
      </c>
      <c r="E311" s="301" t="s">
        <v>5191</v>
      </c>
      <c r="F311" s="357" t="s">
        <v>4843</v>
      </c>
    </row>
    <row r="312" spans="2:6" ht="12.75" customHeight="1">
      <c r="B312" s="293" t="s">
        <v>3658</v>
      </c>
      <c r="C312" s="297">
        <v>1000</v>
      </c>
      <c r="D312" s="356" t="s">
        <v>4842</v>
      </c>
      <c r="E312" s="301" t="s">
        <v>4912</v>
      </c>
      <c r="F312" s="357" t="s">
        <v>4843</v>
      </c>
    </row>
    <row r="313" spans="2:6" ht="12.75" customHeight="1">
      <c r="B313" s="293" t="s">
        <v>3658</v>
      </c>
      <c r="C313" s="297">
        <v>1000</v>
      </c>
      <c r="D313" s="356" t="s">
        <v>4842</v>
      </c>
      <c r="E313" s="301" t="s">
        <v>5192</v>
      </c>
      <c r="F313" s="299" t="s">
        <v>4844</v>
      </c>
    </row>
    <row r="314" spans="2:6" ht="12.75" customHeight="1">
      <c r="B314" s="293" t="s">
        <v>3658</v>
      </c>
      <c r="C314" s="297">
        <v>1424.8</v>
      </c>
      <c r="D314" s="356" t="s">
        <v>4842</v>
      </c>
      <c r="E314" s="301" t="s">
        <v>5054</v>
      </c>
      <c r="F314" s="357" t="s">
        <v>4843</v>
      </c>
    </row>
    <row r="315" spans="2:6" ht="12.75" customHeight="1">
      <c r="B315" s="293" t="s">
        <v>3658</v>
      </c>
      <c r="C315" s="297">
        <v>2000</v>
      </c>
      <c r="D315" s="356" t="s">
        <v>4842</v>
      </c>
      <c r="E315" s="301" t="s">
        <v>5193</v>
      </c>
      <c r="F315" s="357" t="s">
        <v>4843</v>
      </c>
    </row>
    <row r="316" spans="2:6" ht="12.75" customHeight="1">
      <c r="B316" s="293" t="s">
        <v>3658</v>
      </c>
      <c r="C316" s="297">
        <v>15000</v>
      </c>
      <c r="D316" s="356" t="s">
        <v>4913</v>
      </c>
      <c r="E316" s="301" t="s">
        <v>4914</v>
      </c>
      <c r="F316" s="357" t="s">
        <v>4843</v>
      </c>
    </row>
    <row r="317" spans="2:6" ht="12.75" customHeight="1">
      <c r="B317" s="293" t="s">
        <v>3658</v>
      </c>
      <c r="C317" s="297">
        <v>25000</v>
      </c>
      <c r="D317" s="356" t="s">
        <v>4842</v>
      </c>
      <c r="E317" s="301" t="s">
        <v>5194</v>
      </c>
      <c r="F317" s="357" t="s">
        <v>4843</v>
      </c>
    </row>
    <row r="318" spans="2:6" ht="12.75" customHeight="1">
      <c r="B318" s="293" t="s">
        <v>3658</v>
      </c>
      <c r="C318" s="297">
        <v>324960</v>
      </c>
      <c r="D318" s="356" t="s">
        <v>4842</v>
      </c>
      <c r="E318" s="301" t="s">
        <v>4915</v>
      </c>
      <c r="F318" s="357" t="s">
        <v>4843</v>
      </c>
    </row>
    <row r="319" spans="2:6" ht="12.75" customHeight="1">
      <c r="B319" s="293" t="s">
        <v>3658</v>
      </c>
      <c r="C319" s="297">
        <v>355030</v>
      </c>
      <c r="D319" s="356" t="s">
        <v>4842</v>
      </c>
      <c r="E319" s="301" t="s">
        <v>4915</v>
      </c>
      <c r="F319" s="357" t="s">
        <v>4843</v>
      </c>
    </row>
    <row r="320" spans="2:6" ht="12.75" customHeight="1">
      <c r="B320" s="293" t="s">
        <v>3658</v>
      </c>
      <c r="C320" s="297">
        <v>643984</v>
      </c>
      <c r="D320" s="356" t="s">
        <v>4842</v>
      </c>
      <c r="E320" s="301" t="s">
        <v>4916</v>
      </c>
      <c r="F320" s="357" t="s">
        <v>4843</v>
      </c>
    </row>
    <row r="321" spans="2:6" ht="12.75" customHeight="1">
      <c r="B321" s="293" t="s">
        <v>3659</v>
      </c>
      <c r="C321" s="297">
        <v>50</v>
      </c>
      <c r="D321" s="356" t="s">
        <v>4842</v>
      </c>
      <c r="E321" s="301" t="s">
        <v>5058</v>
      </c>
      <c r="F321" s="357" t="s">
        <v>4843</v>
      </c>
    </row>
    <row r="322" spans="2:6" ht="12.75" customHeight="1">
      <c r="B322" s="293" t="s">
        <v>3659</v>
      </c>
      <c r="C322" s="297">
        <v>282.48</v>
      </c>
      <c r="D322" s="356" t="s">
        <v>4842</v>
      </c>
      <c r="E322" s="301" t="s">
        <v>4917</v>
      </c>
      <c r="F322" s="357" t="s">
        <v>4843</v>
      </c>
    </row>
    <row r="323" spans="2:6" ht="15" customHeight="1">
      <c r="B323" s="293" t="s">
        <v>3659</v>
      </c>
      <c r="C323" s="297">
        <v>300</v>
      </c>
      <c r="D323" s="356" t="s">
        <v>4842</v>
      </c>
      <c r="E323" s="301" t="s">
        <v>5195</v>
      </c>
      <c r="F323" s="357" t="s">
        <v>4843</v>
      </c>
    </row>
    <row r="324" spans="2:6" ht="12.75" customHeight="1">
      <c r="B324" s="293" t="s">
        <v>3659</v>
      </c>
      <c r="C324" s="297">
        <v>500</v>
      </c>
      <c r="D324" s="356" t="s">
        <v>4842</v>
      </c>
      <c r="E324" s="301" t="s">
        <v>5196</v>
      </c>
      <c r="F324" s="357" t="s">
        <v>4843</v>
      </c>
    </row>
    <row r="325" spans="2:6" ht="12.75" customHeight="1">
      <c r="B325" s="293" t="s">
        <v>3659</v>
      </c>
      <c r="C325" s="297">
        <v>500</v>
      </c>
      <c r="D325" s="356" t="s">
        <v>4842</v>
      </c>
      <c r="E325" s="301" t="s">
        <v>5197</v>
      </c>
      <c r="F325" s="357" t="s">
        <v>4843</v>
      </c>
    </row>
    <row r="326" spans="2:6" ht="12.75" customHeight="1">
      <c r="B326" s="293" t="s">
        <v>3659</v>
      </c>
      <c r="C326" s="297">
        <v>500</v>
      </c>
      <c r="D326" s="356" t="s">
        <v>4842</v>
      </c>
      <c r="E326" s="301" t="s">
        <v>5088</v>
      </c>
      <c r="F326" s="357" t="s">
        <v>4843</v>
      </c>
    </row>
    <row r="327" spans="2:6" ht="12.75" customHeight="1">
      <c r="B327" s="293" t="s">
        <v>3659</v>
      </c>
      <c r="C327" s="297">
        <v>800</v>
      </c>
      <c r="D327" s="356" t="s">
        <v>4842</v>
      </c>
      <c r="E327" s="301" t="s">
        <v>5198</v>
      </c>
      <c r="F327" s="357" t="s">
        <v>4843</v>
      </c>
    </row>
    <row r="328" spans="2:6" ht="12.75" customHeight="1">
      <c r="B328" s="293" t="s">
        <v>3659</v>
      </c>
      <c r="C328" s="297">
        <v>1000</v>
      </c>
      <c r="D328" s="356" t="s">
        <v>4842</v>
      </c>
      <c r="E328" s="301" t="s">
        <v>5199</v>
      </c>
      <c r="F328" s="357" t="s">
        <v>4843</v>
      </c>
    </row>
    <row r="329" spans="2:6" ht="12.75" customHeight="1">
      <c r="B329" s="293" t="s">
        <v>3659</v>
      </c>
      <c r="C329" s="297">
        <v>2000</v>
      </c>
      <c r="D329" s="356" t="s">
        <v>4842</v>
      </c>
      <c r="E329" s="301" t="s">
        <v>5200</v>
      </c>
      <c r="F329" s="357" t="s">
        <v>4843</v>
      </c>
    </row>
    <row r="330" spans="2:6" ht="14.25" customHeight="1">
      <c r="B330" s="293" t="s">
        <v>3659</v>
      </c>
      <c r="C330" s="297">
        <v>7000</v>
      </c>
      <c r="D330" s="356" t="s">
        <v>4842</v>
      </c>
      <c r="E330" s="301" t="s">
        <v>4853</v>
      </c>
      <c r="F330" s="357" t="s">
        <v>4843</v>
      </c>
    </row>
    <row r="331" spans="2:6" ht="12.75" customHeight="1">
      <c r="B331" s="293" t="s">
        <v>3659</v>
      </c>
      <c r="C331" s="297">
        <v>10000</v>
      </c>
      <c r="D331" s="356" t="s">
        <v>4842</v>
      </c>
      <c r="E331" s="301" t="s">
        <v>4918</v>
      </c>
      <c r="F331" s="357" t="s">
        <v>4843</v>
      </c>
    </row>
    <row r="332" spans="2:6" ht="12.75" customHeight="1">
      <c r="B332" s="293" t="s">
        <v>3659</v>
      </c>
      <c r="C332" s="297">
        <v>30000</v>
      </c>
      <c r="D332" s="356" t="s">
        <v>4842</v>
      </c>
      <c r="E332" s="301" t="s">
        <v>5201</v>
      </c>
      <c r="F332" s="357" t="s">
        <v>4843</v>
      </c>
    </row>
    <row r="333" spans="2:6" ht="12.75" customHeight="1">
      <c r="B333" s="293" t="s">
        <v>3659</v>
      </c>
      <c r="C333" s="297">
        <v>50000</v>
      </c>
      <c r="D333" s="356" t="s">
        <v>4842</v>
      </c>
      <c r="E333" s="301" t="s">
        <v>4864</v>
      </c>
      <c r="F333" s="357" t="s">
        <v>4843</v>
      </c>
    </row>
    <row r="334" spans="2:6" ht="12.75" customHeight="1">
      <c r="B334" s="293" t="s">
        <v>3671</v>
      </c>
      <c r="C334" s="297">
        <v>28</v>
      </c>
      <c r="D334" s="356" t="s">
        <v>4842</v>
      </c>
      <c r="E334" s="301" t="s">
        <v>5202</v>
      </c>
      <c r="F334" s="357" t="s">
        <v>4843</v>
      </c>
    </row>
    <row r="335" spans="2:6" ht="12.75" customHeight="1">
      <c r="B335" s="293" t="s">
        <v>3671</v>
      </c>
      <c r="C335" s="297">
        <v>100</v>
      </c>
      <c r="D335" s="356" t="s">
        <v>4842</v>
      </c>
      <c r="E335" s="301" t="s">
        <v>5203</v>
      </c>
      <c r="F335" s="357" t="s">
        <v>4843</v>
      </c>
    </row>
    <row r="336" spans="2:6" ht="12.75" customHeight="1">
      <c r="B336" s="293" t="s">
        <v>3671</v>
      </c>
      <c r="C336" s="297">
        <v>300</v>
      </c>
      <c r="D336" s="356" t="s">
        <v>4842</v>
      </c>
      <c r="E336" s="301" t="s">
        <v>5204</v>
      </c>
      <c r="F336" s="357" t="s">
        <v>4843</v>
      </c>
    </row>
    <row r="337" spans="2:6" ht="12.75" customHeight="1">
      <c r="B337" s="293" t="s">
        <v>3671</v>
      </c>
      <c r="C337" s="297">
        <v>700</v>
      </c>
      <c r="D337" s="356" t="s">
        <v>4842</v>
      </c>
      <c r="E337" s="301" t="s">
        <v>5205</v>
      </c>
      <c r="F337" s="357" t="s">
        <v>4843</v>
      </c>
    </row>
    <row r="338" spans="2:6" ht="12.75" customHeight="1">
      <c r="B338" s="293" t="s">
        <v>3671</v>
      </c>
      <c r="C338" s="297">
        <v>1000</v>
      </c>
      <c r="D338" s="356" t="s">
        <v>4842</v>
      </c>
      <c r="E338" s="301" t="s">
        <v>4996</v>
      </c>
      <c r="F338" s="357" t="s">
        <v>4843</v>
      </c>
    </row>
    <row r="339" spans="2:6" ht="12.75" customHeight="1">
      <c r="B339" s="293" t="s">
        <v>3671</v>
      </c>
      <c r="C339" s="297">
        <v>1048.33</v>
      </c>
      <c r="D339" s="356" t="s">
        <v>4842</v>
      </c>
      <c r="E339" s="301" t="s">
        <v>4919</v>
      </c>
      <c r="F339" s="357" t="s">
        <v>4843</v>
      </c>
    </row>
    <row r="340" spans="2:6" ht="12.75" customHeight="1">
      <c r="B340" s="293" t="s">
        <v>3671</v>
      </c>
      <c r="C340" s="297">
        <v>1200.3599999999999</v>
      </c>
      <c r="D340" s="356" t="s">
        <v>4842</v>
      </c>
      <c r="E340" s="301" t="s">
        <v>4854</v>
      </c>
      <c r="F340" s="357" t="s">
        <v>4843</v>
      </c>
    </row>
    <row r="341" spans="2:6" ht="12.75" customHeight="1">
      <c r="B341" s="293" t="s">
        <v>3671</v>
      </c>
      <c r="C341" s="297">
        <v>1900</v>
      </c>
      <c r="D341" s="356" t="s">
        <v>4842</v>
      </c>
      <c r="E341" s="301" t="s">
        <v>5206</v>
      </c>
      <c r="F341" s="299" t="s">
        <v>4844</v>
      </c>
    </row>
    <row r="342" spans="2:6" ht="12.75" customHeight="1">
      <c r="B342" s="293" t="s">
        <v>3671</v>
      </c>
      <c r="C342" s="297">
        <v>2000</v>
      </c>
      <c r="D342" s="356" t="s">
        <v>4842</v>
      </c>
      <c r="E342" s="301" t="s">
        <v>5206</v>
      </c>
      <c r="F342" s="299" t="s">
        <v>4844</v>
      </c>
    </row>
    <row r="343" spans="2:6" ht="12.75" customHeight="1">
      <c r="B343" s="293" t="s">
        <v>3671</v>
      </c>
      <c r="C343" s="297">
        <v>5000</v>
      </c>
      <c r="D343" s="356" t="s">
        <v>4842</v>
      </c>
      <c r="E343" s="301" t="s">
        <v>5207</v>
      </c>
      <c r="F343" s="299" t="s">
        <v>4844</v>
      </c>
    </row>
    <row r="344" spans="2:6" ht="12.75" customHeight="1">
      <c r="B344" s="293" t="s">
        <v>3674</v>
      </c>
      <c r="C344" s="297">
        <v>100</v>
      </c>
      <c r="D344" s="356" t="s">
        <v>4842</v>
      </c>
      <c r="E344" s="301" t="s">
        <v>5208</v>
      </c>
      <c r="F344" s="299" t="s">
        <v>4844</v>
      </c>
    </row>
    <row r="345" spans="2:6" ht="12.75" customHeight="1">
      <c r="B345" s="293" t="s">
        <v>3674</v>
      </c>
      <c r="C345" s="297">
        <v>100</v>
      </c>
      <c r="D345" s="356" t="s">
        <v>4842</v>
      </c>
      <c r="E345" s="301" t="s">
        <v>5209</v>
      </c>
      <c r="F345" s="357" t="s">
        <v>4843</v>
      </c>
    </row>
    <row r="346" spans="2:6" ht="12.75" customHeight="1">
      <c r="B346" s="293" t="s">
        <v>3674</v>
      </c>
      <c r="C346" s="297">
        <v>500</v>
      </c>
      <c r="D346" s="356" t="s">
        <v>4842</v>
      </c>
      <c r="E346" s="301" t="s">
        <v>5105</v>
      </c>
      <c r="F346" s="357" t="s">
        <v>4843</v>
      </c>
    </row>
    <row r="347" spans="2:6" ht="12.75" customHeight="1">
      <c r="B347" s="293" t="s">
        <v>3674</v>
      </c>
      <c r="C347" s="297">
        <v>500</v>
      </c>
      <c r="D347" s="356" t="s">
        <v>4842</v>
      </c>
      <c r="E347" s="301" t="s">
        <v>5210</v>
      </c>
      <c r="F347" s="357" t="s">
        <v>4843</v>
      </c>
    </row>
    <row r="348" spans="2:6">
      <c r="B348" s="290" t="s">
        <v>3674</v>
      </c>
      <c r="C348" s="297">
        <v>500</v>
      </c>
      <c r="D348" s="356" t="s">
        <v>4842</v>
      </c>
      <c r="E348" s="301" t="s">
        <v>5211</v>
      </c>
      <c r="F348" s="357" t="s">
        <v>4843</v>
      </c>
    </row>
    <row r="349" spans="2:6">
      <c r="B349" s="290" t="s">
        <v>3674</v>
      </c>
      <c r="C349" s="297">
        <v>500</v>
      </c>
      <c r="D349" s="356" t="s">
        <v>4842</v>
      </c>
      <c r="E349" s="301" t="s">
        <v>5212</v>
      </c>
      <c r="F349" s="357" t="s">
        <v>4843</v>
      </c>
    </row>
    <row r="350" spans="2:6">
      <c r="B350" s="290" t="s">
        <v>3674</v>
      </c>
      <c r="C350" s="297">
        <v>1000</v>
      </c>
      <c r="D350" s="356" t="s">
        <v>4842</v>
      </c>
      <c r="E350" s="301" t="s">
        <v>3848</v>
      </c>
      <c r="F350" s="357" t="s">
        <v>4843</v>
      </c>
    </row>
    <row r="351" spans="2:6">
      <c r="B351" s="290" t="s">
        <v>3674</v>
      </c>
      <c r="C351" s="297">
        <v>2000</v>
      </c>
      <c r="D351" s="356" t="s">
        <v>4842</v>
      </c>
      <c r="E351" s="301" t="s">
        <v>5200</v>
      </c>
      <c r="F351" s="357" t="s">
        <v>4843</v>
      </c>
    </row>
    <row r="352" spans="2:6">
      <c r="B352" s="290" t="s">
        <v>3674</v>
      </c>
      <c r="C352" s="297">
        <v>5000</v>
      </c>
      <c r="D352" s="356" t="s">
        <v>4842</v>
      </c>
      <c r="E352" s="301" t="s">
        <v>4920</v>
      </c>
      <c r="F352" s="357" t="s">
        <v>4843</v>
      </c>
    </row>
    <row r="353" spans="2:6">
      <c r="B353" s="290" t="s">
        <v>3674</v>
      </c>
      <c r="C353" s="297">
        <v>5208.59</v>
      </c>
      <c r="D353" s="356" t="s">
        <v>4842</v>
      </c>
      <c r="E353" s="301" t="s">
        <v>4921</v>
      </c>
      <c r="F353" s="357" t="s">
        <v>4843</v>
      </c>
    </row>
    <row r="354" spans="2:6">
      <c r="B354" s="290" t="s">
        <v>3674</v>
      </c>
      <c r="C354" s="297">
        <v>8000</v>
      </c>
      <c r="D354" s="356" t="s">
        <v>4842</v>
      </c>
      <c r="E354" s="301" t="s">
        <v>5213</v>
      </c>
      <c r="F354" s="357" t="s">
        <v>4843</v>
      </c>
    </row>
    <row r="355" spans="2:6">
      <c r="B355" s="290" t="s">
        <v>3674</v>
      </c>
      <c r="C355" s="297">
        <v>10000</v>
      </c>
      <c r="D355" s="356" t="s">
        <v>4842</v>
      </c>
      <c r="E355" s="301" t="s">
        <v>4922</v>
      </c>
      <c r="F355" s="357" t="s">
        <v>4843</v>
      </c>
    </row>
    <row r="356" spans="2:6">
      <c r="B356" s="290" t="s">
        <v>3674</v>
      </c>
      <c r="C356" s="297">
        <v>10000</v>
      </c>
      <c r="D356" s="356" t="s">
        <v>4923</v>
      </c>
      <c r="E356" s="300" t="s">
        <v>4924</v>
      </c>
      <c r="F356" s="357" t="s">
        <v>4843</v>
      </c>
    </row>
    <row r="357" spans="2:6">
      <c r="B357" s="290" t="s">
        <v>3674</v>
      </c>
      <c r="C357" s="297">
        <v>25000</v>
      </c>
      <c r="D357" s="298" t="s">
        <v>4842</v>
      </c>
      <c r="E357" s="301" t="s">
        <v>4870</v>
      </c>
      <c r="F357" s="357" t="s">
        <v>4843</v>
      </c>
    </row>
    <row r="358" spans="2:6" ht="25.5">
      <c r="B358" s="290" t="s">
        <v>3674</v>
      </c>
      <c r="C358" s="297">
        <v>30000</v>
      </c>
      <c r="D358" s="356" t="s">
        <v>4842</v>
      </c>
      <c r="E358" s="301" t="s">
        <v>4925</v>
      </c>
      <c r="F358" s="357" t="s">
        <v>4843</v>
      </c>
    </row>
    <row r="359" spans="2:6">
      <c r="B359" s="290" t="s">
        <v>3674</v>
      </c>
      <c r="C359" s="297">
        <v>43200</v>
      </c>
      <c r="D359" s="356" t="s">
        <v>4842</v>
      </c>
      <c r="E359" s="301" t="s">
        <v>4870</v>
      </c>
      <c r="F359" s="357" t="s">
        <v>4843</v>
      </c>
    </row>
    <row r="360" spans="2:6" ht="25.5">
      <c r="B360" s="290">
        <v>42674</v>
      </c>
      <c r="C360" s="297">
        <v>177449.02</v>
      </c>
      <c r="D360" s="301" t="s">
        <v>4842</v>
      </c>
      <c r="E360" s="300" t="s">
        <v>4926</v>
      </c>
      <c r="F360" s="299" t="s">
        <v>4927</v>
      </c>
    </row>
  </sheetData>
  <sheetProtection algorithmName="SHA-512" hashValue="8FDypAa1ANgcfBJTqgY2xbwYV7jXzaxU69RxkblGwQnbYZi5iCmqa5U6lMelecTSQa+xryFPdpO25N1tV4dU+g==" saltValue="AHqpRRLzn/d/c3U4jWLzRA==" spinCount="100000" sheet="1" objects="1" scenarios="1"/>
  <mergeCells count="1">
    <mergeCell ref="D1:F1"/>
  </mergeCells>
  <pageMargins left="0.7" right="0.7" top="0.75" bottom="0.75" header="0.3" footer="0.3"/>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F56"/>
  <sheetViews>
    <sheetView workbookViewId="0">
      <selection activeCell="C3" sqref="C3"/>
    </sheetView>
  </sheetViews>
  <sheetFormatPr defaultColWidth="9.140625" defaultRowHeight="12.75"/>
  <cols>
    <col min="1" max="1" width="7.7109375" style="1" customWidth="1"/>
    <col min="2" max="2" width="21.7109375" style="14" customWidth="1"/>
    <col min="3" max="3" width="23.85546875" style="198" customWidth="1"/>
    <col min="4" max="4" width="25.7109375" style="3" customWidth="1"/>
    <col min="5" max="16384" width="9.140625" style="1"/>
  </cols>
  <sheetData>
    <row r="1" spans="1:6" ht="36.6" customHeight="1">
      <c r="A1" s="17"/>
      <c r="B1" s="17"/>
      <c r="C1" s="403" t="s">
        <v>229</v>
      </c>
      <c r="D1" s="403"/>
      <c r="E1" s="19"/>
      <c r="F1" s="18"/>
    </row>
    <row r="2" spans="1:6" ht="14.25">
      <c r="B2" s="7" t="s">
        <v>13</v>
      </c>
      <c r="C2" s="197">
        <f>SUM(C55-C56)</f>
        <v>10727.04</v>
      </c>
      <c r="D2" s="30"/>
    </row>
    <row r="3" spans="1:6" ht="13.5" thickBot="1"/>
    <row r="4" spans="1:6" s="25" customFormat="1" ht="36.6" customHeight="1" thickBot="1">
      <c r="B4" s="27" t="s">
        <v>9</v>
      </c>
      <c r="C4" s="199" t="s">
        <v>14</v>
      </c>
      <c r="D4" s="26" t="s">
        <v>15</v>
      </c>
    </row>
    <row r="5" spans="1:6">
      <c r="B5" s="144">
        <v>42646</v>
      </c>
      <c r="C5" s="205">
        <v>28</v>
      </c>
      <c r="D5" s="110" t="s">
        <v>536</v>
      </c>
    </row>
    <row r="6" spans="1:6">
      <c r="B6" s="144">
        <v>42646</v>
      </c>
      <c r="C6" s="205">
        <v>100</v>
      </c>
      <c r="D6" s="110" t="s">
        <v>537</v>
      </c>
    </row>
    <row r="7" spans="1:6">
      <c r="B7" s="144">
        <v>42647</v>
      </c>
      <c r="C7" s="205">
        <v>12</v>
      </c>
      <c r="D7" s="110" t="s">
        <v>538</v>
      </c>
    </row>
    <row r="8" spans="1:6">
      <c r="B8" s="144">
        <v>42648</v>
      </c>
      <c r="C8" s="205">
        <v>65</v>
      </c>
      <c r="D8" s="110" t="s">
        <v>539</v>
      </c>
    </row>
    <row r="9" spans="1:6">
      <c r="B9" s="144">
        <v>42652</v>
      </c>
      <c r="C9" s="205">
        <v>1</v>
      </c>
      <c r="D9" s="110" t="s">
        <v>197</v>
      </c>
    </row>
    <row r="10" spans="1:6">
      <c r="B10" s="144">
        <v>42653</v>
      </c>
      <c r="C10" s="205">
        <v>500</v>
      </c>
      <c r="D10" s="110"/>
    </row>
    <row r="11" spans="1:6">
      <c r="B11" s="144">
        <v>42653</v>
      </c>
      <c r="C11" s="205">
        <v>30</v>
      </c>
      <c r="D11" s="110"/>
    </row>
    <row r="12" spans="1:6">
      <c r="B12" s="144">
        <v>42654</v>
      </c>
      <c r="C12" s="205">
        <v>250</v>
      </c>
      <c r="D12" s="110"/>
    </row>
    <row r="13" spans="1:6">
      <c r="B13" s="144">
        <v>42654</v>
      </c>
      <c r="C13" s="205">
        <v>1</v>
      </c>
      <c r="D13" s="110"/>
    </row>
    <row r="14" spans="1:6">
      <c r="B14" s="144">
        <v>42655</v>
      </c>
      <c r="C14" s="205">
        <v>500</v>
      </c>
      <c r="D14" s="110"/>
    </row>
    <row r="15" spans="1:6">
      <c r="B15" s="144">
        <v>42655</v>
      </c>
      <c r="C15" s="205">
        <v>20</v>
      </c>
      <c r="D15" s="247"/>
    </row>
    <row r="16" spans="1:6">
      <c r="B16" s="144">
        <v>42655</v>
      </c>
      <c r="C16" s="205">
        <v>40</v>
      </c>
      <c r="D16" s="110"/>
    </row>
    <row r="17" spans="2:4">
      <c r="B17" s="144">
        <v>42656</v>
      </c>
      <c r="C17" s="205">
        <v>200</v>
      </c>
      <c r="D17" s="110"/>
    </row>
    <row r="18" spans="2:4">
      <c r="B18" s="144">
        <v>42656</v>
      </c>
      <c r="C18" s="205">
        <v>100</v>
      </c>
      <c r="D18" s="110"/>
    </row>
    <row r="19" spans="2:4">
      <c r="B19" s="144">
        <v>42656</v>
      </c>
      <c r="C19" s="205">
        <v>18</v>
      </c>
      <c r="D19" s="110" t="s">
        <v>540</v>
      </c>
    </row>
    <row r="20" spans="2:4">
      <c r="B20" s="144">
        <v>42656</v>
      </c>
      <c r="C20" s="205">
        <v>1000</v>
      </c>
      <c r="D20" s="110"/>
    </row>
    <row r="21" spans="2:4">
      <c r="B21" s="144">
        <v>42657</v>
      </c>
      <c r="C21" s="205">
        <v>100</v>
      </c>
      <c r="D21" s="110"/>
    </row>
    <row r="22" spans="2:4">
      <c r="B22" s="332">
        <v>42657</v>
      </c>
      <c r="C22" s="259">
        <v>500</v>
      </c>
      <c r="D22" s="322"/>
    </row>
    <row r="23" spans="2:4">
      <c r="B23" s="332">
        <v>42657</v>
      </c>
      <c r="C23" s="259">
        <v>1</v>
      </c>
      <c r="D23" s="322"/>
    </row>
    <row r="24" spans="2:4">
      <c r="B24" s="332">
        <v>42658</v>
      </c>
      <c r="C24" s="259">
        <v>50</v>
      </c>
      <c r="D24" s="322"/>
    </row>
    <row r="25" spans="2:4">
      <c r="B25" s="144">
        <v>42658</v>
      </c>
      <c r="C25" s="205">
        <v>1</v>
      </c>
      <c r="D25" s="110"/>
    </row>
    <row r="26" spans="2:4">
      <c r="B26" s="144">
        <v>42659</v>
      </c>
      <c r="C26" s="205">
        <v>1000</v>
      </c>
      <c r="D26" s="110"/>
    </row>
    <row r="27" spans="2:4">
      <c r="B27" s="144">
        <v>42660</v>
      </c>
      <c r="C27" s="205">
        <v>700</v>
      </c>
      <c r="D27" s="110"/>
    </row>
    <row r="28" spans="2:4">
      <c r="B28" s="144">
        <v>42660</v>
      </c>
      <c r="C28" s="205">
        <v>200</v>
      </c>
      <c r="D28" s="110"/>
    </row>
    <row r="29" spans="2:4">
      <c r="B29" s="144">
        <v>42660</v>
      </c>
      <c r="C29" s="205">
        <v>90</v>
      </c>
      <c r="D29" s="110"/>
    </row>
    <row r="30" spans="2:4">
      <c r="B30" s="332">
        <v>42661</v>
      </c>
      <c r="C30" s="259">
        <v>200</v>
      </c>
      <c r="D30" s="322"/>
    </row>
    <row r="31" spans="2:4">
      <c r="B31" s="332">
        <v>42662</v>
      </c>
      <c r="C31" s="259">
        <v>10</v>
      </c>
      <c r="D31" s="322"/>
    </row>
    <row r="32" spans="2:4">
      <c r="B32" s="332">
        <v>42662</v>
      </c>
      <c r="C32" s="259">
        <v>100</v>
      </c>
      <c r="D32" s="322"/>
    </row>
    <row r="33" spans="2:4">
      <c r="B33" s="332">
        <v>42662</v>
      </c>
      <c r="C33" s="259">
        <v>50</v>
      </c>
      <c r="D33" s="322"/>
    </row>
    <row r="34" spans="2:4">
      <c r="B34" s="332">
        <v>42662</v>
      </c>
      <c r="C34" s="259">
        <v>100</v>
      </c>
      <c r="D34" s="322"/>
    </row>
    <row r="35" spans="2:4">
      <c r="B35" s="332">
        <v>42662</v>
      </c>
      <c r="C35" s="259">
        <v>50</v>
      </c>
      <c r="D35" s="322"/>
    </row>
    <row r="36" spans="2:4">
      <c r="B36" s="332">
        <v>42662</v>
      </c>
      <c r="C36" s="259">
        <v>50</v>
      </c>
      <c r="D36" s="322"/>
    </row>
    <row r="37" spans="2:4">
      <c r="B37" s="332">
        <v>42663</v>
      </c>
      <c r="C37" s="259">
        <v>50</v>
      </c>
      <c r="D37" s="322"/>
    </row>
    <row r="38" spans="2:4">
      <c r="B38" s="332">
        <v>42663</v>
      </c>
      <c r="C38" s="259">
        <v>1</v>
      </c>
      <c r="D38" s="322"/>
    </row>
    <row r="39" spans="2:4">
      <c r="B39" s="332">
        <v>42663</v>
      </c>
      <c r="C39" s="259">
        <v>100</v>
      </c>
      <c r="D39" s="322"/>
    </row>
    <row r="40" spans="2:4">
      <c r="B40" s="144">
        <v>42663</v>
      </c>
      <c r="C40" s="205">
        <v>1500</v>
      </c>
      <c r="D40" s="110"/>
    </row>
    <row r="41" spans="2:4">
      <c r="B41" s="144">
        <v>42663</v>
      </c>
      <c r="C41" s="205">
        <v>100</v>
      </c>
      <c r="D41" s="110"/>
    </row>
    <row r="42" spans="2:4">
      <c r="B42" s="144">
        <v>42664</v>
      </c>
      <c r="C42" s="205">
        <v>500</v>
      </c>
      <c r="D42" s="110"/>
    </row>
    <row r="43" spans="2:4">
      <c r="B43" s="144">
        <v>42664</v>
      </c>
      <c r="C43" s="205">
        <v>30</v>
      </c>
      <c r="D43" s="110"/>
    </row>
    <row r="44" spans="2:4">
      <c r="B44" s="144">
        <v>42664</v>
      </c>
      <c r="C44" s="205">
        <v>100</v>
      </c>
      <c r="D44" s="110"/>
    </row>
    <row r="45" spans="2:4">
      <c r="B45" s="144">
        <v>42666</v>
      </c>
      <c r="C45" s="205">
        <v>2000</v>
      </c>
      <c r="D45" s="110"/>
    </row>
    <row r="46" spans="2:4">
      <c r="B46" s="144">
        <v>42666</v>
      </c>
      <c r="C46" s="205">
        <v>100</v>
      </c>
      <c r="D46" s="110"/>
    </row>
    <row r="47" spans="2:4">
      <c r="B47" s="144">
        <v>42666</v>
      </c>
      <c r="C47" s="205">
        <v>50</v>
      </c>
      <c r="D47" s="110"/>
    </row>
    <row r="48" spans="2:4">
      <c r="B48" s="144">
        <v>42666</v>
      </c>
      <c r="C48" s="205">
        <v>100</v>
      </c>
      <c r="D48" s="110"/>
    </row>
    <row r="49" spans="2:4">
      <c r="B49" s="144">
        <v>42667</v>
      </c>
      <c r="C49" s="205">
        <v>100</v>
      </c>
      <c r="D49" s="110"/>
    </row>
    <row r="50" spans="2:4">
      <c r="B50" s="144">
        <v>42667</v>
      </c>
      <c r="C50" s="205">
        <v>1</v>
      </c>
      <c r="D50" s="110"/>
    </row>
    <row r="51" spans="2:4">
      <c r="B51" s="144">
        <v>42667</v>
      </c>
      <c r="C51" s="205">
        <v>200</v>
      </c>
      <c r="D51" s="110"/>
    </row>
    <row r="52" spans="2:4">
      <c r="B52" s="144">
        <v>42667</v>
      </c>
      <c r="C52" s="205">
        <v>55</v>
      </c>
      <c r="D52" s="110"/>
    </row>
    <row r="53" spans="2:4">
      <c r="B53" s="144">
        <v>42667</v>
      </c>
      <c r="C53" s="205">
        <v>20</v>
      </c>
      <c r="D53" s="110"/>
    </row>
    <row r="54" spans="2:4">
      <c r="B54" s="144">
        <v>42669</v>
      </c>
      <c r="C54" s="205">
        <v>100</v>
      </c>
      <c r="D54" s="110"/>
    </row>
    <row r="55" spans="2:4">
      <c r="B55" s="242" t="s">
        <v>31</v>
      </c>
      <c r="C55" s="243">
        <f>SUM(C5:C54)</f>
        <v>11174</v>
      </c>
      <c r="D55" s="244"/>
    </row>
    <row r="56" spans="2:4">
      <c r="B56" s="245" t="s">
        <v>32</v>
      </c>
      <c r="C56" s="243">
        <f>C55*0.04</f>
        <v>446.96000000000004</v>
      </c>
      <c r="D56" s="246"/>
    </row>
  </sheetData>
  <sheetProtection algorithmName="SHA-512" hashValue="mN+fwLR6gxeLGy8j0LmJga1jJn4eWzXGoCt6/qXymI1xbYaQPgB8PCSSSQq4V6PULpbTS8ipPtg9aQkywr9uAw==" saltValue="KTXWDM+faUwth0+aBzoGGQ==" spinCount="100000" sheet="1" objects="1" scenarios="1"/>
  <mergeCells count="1">
    <mergeCell ref="C1:D1"/>
  </mergeCells>
  <pageMargins left="0.7" right="0.7" top="0.75" bottom="0.75" header="0.3" footer="0.3"/>
  <pageSetup paperSize="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G1822"/>
  <sheetViews>
    <sheetView workbookViewId="0"/>
  </sheetViews>
  <sheetFormatPr defaultColWidth="9.140625" defaultRowHeight="12.75"/>
  <cols>
    <col min="1" max="1" width="7.7109375" style="1" customWidth="1"/>
    <col min="2" max="2" width="25.7109375" style="14" customWidth="1"/>
    <col min="3" max="3" width="20.28515625" style="14" customWidth="1"/>
    <col min="4" max="4" width="19.7109375" style="14" customWidth="1"/>
    <col min="5" max="5" width="17.28515625" style="200" customWidth="1"/>
    <col min="6" max="6" width="21.7109375" style="104" customWidth="1"/>
    <col min="7" max="7" width="17.85546875" style="1" customWidth="1"/>
    <col min="8" max="16384" width="9.140625" style="1"/>
  </cols>
  <sheetData>
    <row r="1" spans="1:7" ht="36.6" customHeight="1">
      <c r="A1" s="17"/>
      <c r="B1" s="12"/>
      <c r="C1" s="404" t="s">
        <v>669</v>
      </c>
      <c r="D1" s="401"/>
    </row>
    <row r="2" spans="1:7">
      <c r="B2" s="4" t="s">
        <v>13</v>
      </c>
      <c r="C2" s="385">
        <f>SUM(C1821-D1821-D1822)</f>
        <v>301720.15999999997</v>
      </c>
      <c r="D2" s="383"/>
      <c r="E2" s="384"/>
      <c r="F2" s="103"/>
    </row>
    <row r="3" spans="1:7" ht="13.5" thickBot="1"/>
    <row r="4" spans="1:7" s="25" customFormat="1" ht="36.6" customHeight="1">
      <c r="B4" s="27" t="s">
        <v>9</v>
      </c>
      <c r="C4" s="378" t="s">
        <v>14</v>
      </c>
      <c r="D4" s="378" t="s">
        <v>5364</v>
      </c>
      <c r="E4" s="201" t="s">
        <v>10</v>
      </c>
      <c r="F4" s="105" t="s">
        <v>15</v>
      </c>
    </row>
    <row r="5" spans="1:7">
      <c r="B5" s="191">
        <v>42644.003287036998</v>
      </c>
      <c r="C5" s="202">
        <v>200</v>
      </c>
      <c r="D5" s="202">
        <f>SUM(C5-E5)</f>
        <v>9.9000000000000057</v>
      </c>
      <c r="E5" s="202">
        <v>190.1</v>
      </c>
      <c r="F5" s="334" t="s">
        <v>670</v>
      </c>
      <c r="G5" s="335"/>
    </row>
    <row r="6" spans="1:7">
      <c r="B6" s="191">
        <v>42644.005868056003</v>
      </c>
      <c r="C6" s="202">
        <v>200</v>
      </c>
      <c r="D6" s="202">
        <f t="shared" ref="D6:D69" si="0">SUM(C6-E6)</f>
        <v>9.9000000000000057</v>
      </c>
      <c r="E6" s="202">
        <v>190.1</v>
      </c>
      <c r="F6" s="334" t="s">
        <v>670</v>
      </c>
      <c r="G6" s="335"/>
    </row>
    <row r="7" spans="1:7">
      <c r="B7" s="191">
        <v>42644.125057869998</v>
      </c>
      <c r="C7" s="202">
        <v>100</v>
      </c>
      <c r="D7" s="202">
        <f t="shared" si="0"/>
        <v>5</v>
      </c>
      <c r="E7" s="202">
        <v>95</v>
      </c>
      <c r="F7" s="334" t="s">
        <v>671</v>
      </c>
      <c r="G7" s="335"/>
    </row>
    <row r="8" spans="1:7">
      <c r="B8" s="191">
        <v>42644.166701388996</v>
      </c>
      <c r="C8" s="202">
        <v>50</v>
      </c>
      <c r="D8" s="202">
        <f t="shared" si="0"/>
        <v>2.5</v>
      </c>
      <c r="E8" s="202">
        <v>47.5</v>
      </c>
      <c r="F8" s="334" t="s">
        <v>672</v>
      </c>
      <c r="G8" s="335"/>
    </row>
    <row r="9" spans="1:7">
      <c r="B9" s="191">
        <v>42644.307037036997</v>
      </c>
      <c r="C9" s="202">
        <v>40</v>
      </c>
      <c r="D9" s="202">
        <f t="shared" si="0"/>
        <v>2.7999999999999972</v>
      </c>
      <c r="E9" s="202">
        <v>37.200000000000003</v>
      </c>
      <c r="F9" s="334" t="s">
        <v>673</v>
      </c>
      <c r="G9" s="335"/>
    </row>
    <row r="10" spans="1:7">
      <c r="B10" s="191">
        <v>42644.333391204003</v>
      </c>
      <c r="C10" s="202">
        <v>200</v>
      </c>
      <c r="D10" s="202">
        <f t="shared" si="0"/>
        <v>9.9000000000000057</v>
      </c>
      <c r="E10" s="202">
        <v>190.1</v>
      </c>
      <c r="F10" s="334" t="s">
        <v>674</v>
      </c>
      <c r="G10" s="335"/>
    </row>
    <row r="11" spans="1:7">
      <c r="B11" s="191">
        <v>42644.350370369997</v>
      </c>
      <c r="C11" s="202">
        <v>27</v>
      </c>
      <c r="D11" s="202">
        <f t="shared" si="0"/>
        <v>1.3500000000000014</v>
      </c>
      <c r="E11" s="202">
        <v>25.65</v>
      </c>
      <c r="F11" s="334" t="s">
        <v>675</v>
      </c>
      <c r="G11" s="335"/>
    </row>
    <row r="12" spans="1:7">
      <c r="B12" s="191">
        <v>42644.362708332999</v>
      </c>
      <c r="C12" s="202">
        <v>100</v>
      </c>
      <c r="D12" s="202">
        <f t="shared" si="0"/>
        <v>5</v>
      </c>
      <c r="E12" s="202">
        <v>95</v>
      </c>
      <c r="F12" s="334" t="s">
        <v>676</v>
      </c>
      <c r="G12" s="335"/>
    </row>
    <row r="13" spans="1:7">
      <c r="B13" s="191">
        <v>42644.364062499997</v>
      </c>
      <c r="C13" s="202">
        <v>400</v>
      </c>
      <c r="D13" s="202">
        <f t="shared" si="0"/>
        <v>20</v>
      </c>
      <c r="E13" s="202">
        <v>380</v>
      </c>
      <c r="F13" s="334" t="s">
        <v>677</v>
      </c>
      <c r="G13" s="335"/>
    </row>
    <row r="14" spans="1:7">
      <c r="B14" s="191">
        <v>42644.379479167001</v>
      </c>
      <c r="C14" s="202">
        <v>100</v>
      </c>
      <c r="D14" s="202">
        <f t="shared" si="0"/>
        <v>5</v>
      </c>
      <c r="E14" s="202">
        <v>95</v>
      </c>
      <c r="F14" s="334" t="s">
        <v>678</v>
      </c>
      <c r="G14" s="335"/>
    </row>
    <row r="15" spans="1:7">
      <c r="B15" s="191">
        <v>42644.381539351998</v>
      </c>
      <c r="C15" s="202">
        <v>300</v>
      </c>
      <c r="D15" s="202">
        <f t="shared" si="0"/>
        <v>15</v>
      </c>
      <c r="E15" s="202">
        <v>285</v>
      </c>
      <c r="F15" s="334" t="s">
        <v>679</v>
      </c>
      <c r="G15" s="335"/>
    </row>
    <row r="16" spans="1:7">
      <c r="B16" s="191">
        <v>42644.495243056001</v>
      </c>
      <c r="C16" s="202">
        <v>1000</v>
      </c>
      <c r="D16" s="202">
        <f t="shared" si="0"/>
        <v>50</v>
      </c>
      <c r="E16" s="202">
        <v>950</v>
      </c>
      <c r="F16" s="334" t="s">
        <v>680</v>
      </c>
      <c r="G16" s="335"/>
    </row>
    <row r="17" spans="2:7">
      <c r="B17" s="191">
        <v>42644.500057869998</v>
      </c>
      <c r="C17" s="202">
        <v>100</v>
      </c>
      <c r="D17" s="202">
        <f t="shared" si="0"/>
        <v>5</v>
      </c>
      <c r="E17" s="202">
        <v>95</v>
      </c>
      <c r="F17" s="334" t="s">
        <v>681</v>
      </c>
      <c r="G17" s="335"/>
    </row>
    <row r="18" spans="2:7">
      <c r="B18" s="191">
        <v>42644.509328704</v>
      </c>
      <c r="C18" s="202">
        <v>300</v>
      </c>
      <c r="D18" s="202">
        <f t="shared" si="0"/>
        <v>21</v>
      </c>
      <c r="E18" s="202">
        <v>279</v>
      </c>
      <c r="F18" s="334" t="s">
        <v>682</v>
      </c>
      <c r="G18" s="335"/>
    </row>
    <row r="19" spans="2:7">
      <c r="B19" s="191">
        <v>42644.511203704002</v>
      </c>
      <c r="C19" s="202">
        <v>150</v>
      </c>
      <c r="D19" s="202">
        <f t="shared" si="0"/>
        <v>7.5</v>
      </c>
      <c r="E19" s="202">
        <v>142.5</v>
      </c>
      <c r="F19" s="334" t="s">
        <v>683</v>
      </c>
      <c r="G19" s="335"/>
    </row>
    <row r="20" spans="2:7">
      <c r="B20" s="191">
        <v>42644.522071758998</v>
      </c>
      <c r="C20" s="202">
        <v>500</v>
      </c>
      <c r="D20" s="202">
        <f t="shared" si="0"/>
        <v>25</v>
      </c>
      <c r="E20" s="202">
        <v>475</v>
      </c>
      <c r="F20" s="334" t="s">
        <v>684</v>
      </c>
      <c r="G20" s="335"/>
    </row>
    <row r="21" spans="2:7">
      <c r="B21" s="191">
        <v>42644.541782407003</v>
      </c>
      <c r="C21" s="202">
        <v>100</v>
      </c>
      <c r="D21" s="202">
        <f t="shared" si="0"/>
        <v>5</v>
      </c>
      <c r="E21" s="202">
        <v>95</v>
      </c>
      <c r="F21" s="334" t="s">
        <v>685</v>
      </c>
      <c r="G21" s="335"/>
    </row>
    <row r="22" spans="2:7">
      <c r="B22" s="191">
        <v>42644.541782407003</v>
      </c>
      <c r="C22" s="202">
        <v>100</v>
      </c>
      <c r="D22" s="202">
        <f t="shared" si="0"/>
        <v>4.9500000000000028</v>
      </c>
      <c r="E22" s="202">
        <v>95.05</v>
      </c>
      <c r="F22" s="334" t="s">
        <v>686</v>
      </c>
      <c r="G22" s="335"/>
    </row>
    <row r="23" spans="2:7">
      <c r="B23" s="191">
        <v>42644.5628125</v>
      </c>
      <c r="C23" s="202">
        <v>100</v>
      </c>
      <c r="D23" s="202">
        <f t="shared" si="0"/>
        <v>4.9500000000000028</v>
      </c>
      <c r="E23" s="202">
        <v>95.05</v>
      </c>
      <c r="F23" s="334" t="s">
        <v>687</v>
      </c>
      <c r="G23" s="335"/>
    </row>
    <row r="24" spans="2:7">
      <c r="B24" s="191">
        <v>42644.568530092998</v>
      </c>
      <c r="C24" s="202">
        <v>300</v>
      </c>
      <c r="D24" s="202">
        <f t="shared" si="0"/>
        <v>14.850000000000023</v>
      </c>
      <c r="E24" s="202">
        <v>285.14999999999998</v>
      </c>
      <c r="F24" s="334" t="s">
        <v>688</v>
      </c>
      <c r="G24" s="335"/>
    </row>
    <row r="25" spans="2:7">
      <c r="B25" s="191">
        <v>42644.574918981001</v>
      </c>
      <c r="C25" s="202">
        <v>100</v>
      </c>
      <c r="D25" s="202">
        <f t="shared" si="0"/>
        <v>4.9500000000000028</v>
      </c>
      <c r="E25" s="202">
        <v>95.05</v>
      </c>
      <c r="F25" s="334" t="s">
        <v>689</v>
      </c>
      <c r="G25" s="335"/>
    </row>
    <row r="26" spans="2:7">
      <c r="B26" s="191">
        <v>42644.605798611003</v>
      </c>
      <c r="C26" s="202">
        <v>50</v>
      </c>
      <c r="D26" s="202">
        <f t="shared" si="0"/>
        <v>2.5</v>
      </c>
      <c r="E26" s="202">
        <v>47.5</v>
      </c>
      <c r="F26" s="334" t="s">
        <v>690</v>
      </c>
      <c r="G26" s="335"/>
    </row>
    <row r="27" spans="2:7">
      <c r="B27" s="191">
        <v>42644.623032406998</v>
      </c>
      <c r="C27" s="202">
        <v>500</v>
      </c>
      <c r="D27" s="202">
        <f t="shared" si="0"/>
        <v>24.75</v>
      </c>
      <c r="E27" s="202">
        <v>475.25</v>
      </c>
      <c r="F27" s="334" t="s">
        <v>691</v>
      </c>
      <c r="G27" s="335"/>
    </row>
    <row r="28" spans="2:7">
      <c r="B28" s="191">
        <v>42644.625104166997</v>
      </c>
      <c r="C28" s="202">
        <v>100</v>
      </c>
      <c r="D28" s="202">
        <f t="shared" si="0"/>
        <v>5</v>
      </c>
      <c r="E28" s="202">
        <v>95</v>
      </c>
      <c r="F28" s="334" t="s">
        <v>692</v>
      </c>
      <c r="G28" s="335"/>
    </row>
    <row r="29" spans="2:7">
      <c r="B29" s="191">
        <v>42644.651701388997</v>
      </c>
      <c r="C29" s="202">
        <v>25</v>
      </c>
      <c r="D29" s="202">
        <f t="shared" si="0"/>
        <v>1.25</v>
      </c>
      <c r="E29" s="202">
        <v>23.75</v>
      </c>
      <c r="F29" s="334" t="s">
        <v>693</v>
      </c>
      <c r="G29" s="335"/>
    </row>
    <row r="30" spans="2:7">
      <c r="B30" s="191">
        <v>42644.667210647996</v>
      </c>
      <c r="C30" s="202">
        <v>500</v>
      </c>
      <c r="D30" s="202">
        <f t="shared" si="0"/>
        <v>24.75</v>
      </c>
      <c r="E30" s="202">
        <v>475.25</v>
      </c>
      <c r="F30" s="334" t="s">
        <v>694</v>
      </c>
      <c r="G30" s="335"/>
    </row>
    <row r="31" spans="2:7">
      <c r="B31" s="191">
        <v>42644.685347222003</v>
      </c>
      <c r="C31" s="202">
        <v>100</v>
      </c>
      <c r="D31" s="202">
        <f t="shared" si="0"/>
        <v>5</v>
      </c>
      <c r="E31" s="202">
        <v>95</v>
      </c>
      <c r="F31" s="334" t="s">
        <v>695</v>
      </c>
      <c r="G31" s="335"/>
    </row>
    <row r="32" spans="2:7">
      <c r="B32" s="191">
        <v>42644.687326389001</v>
      </c>
      <c r="C32" s="202">
        <v>1000</v>
      </c>
      <c r="D32" s="202">
        <f t="shared" si="0"/>
        <v>50</v>
      </c>
      <c r="E32" s="202">
        <v>950</v>
      </c>
      <c r="F32" s="334" t="s">
        <v>696</v>
      </c>
      <c r="G32" s="335"/>
    </row>
    <row r="33" spans="2:7">
      <c r="B33" s="191">
        <v>42644.688819444003</v>
      </c>
      <c r="C33" s="202">
        <v>100</v>
      </c>
      <c r="D33" s="202">
        <f t="shared" si="0"/>
        <v>4.9500000000000028</v>
      </c>
      <c r="E33" s="202">
        <v>95.05</v>
      </c>
      <c r="F33" s="334" t="s">
        <v>697</v>
      </c>
      <c r="G33" s="335"/>
    </row>
    <row r="34" spans="2:7">
      <c r="B34" s="191">
        <v>42644.711238426004</v>
      </c>
      <c r="C34" s="202">
        <v>100</v>
      </c>
      <c r="D34" s="202">
        <f t="shared" si="0"/>
        <v>4.9500000000000028</v>
      </c>
      <c r="E34" s="202">
        <v>95.05</v>
      </c>
      <c r="F34" s="334" t="s">
        <v>698</v>
      </c>
      <c r="G34" s="335"/>
    </row>
    <row r="35" spans="2:7">
      <c r="B35" s="191">
        <v>42644.750150462998</v>
      </c>
      <c r="C35" s="202">
        <v>20</v>
      </c>
      <c r="D35" s="202">
        <f t="shared" si="0"/>
        <v>1.3999999999999986</v>
      </c>
      <c r="E35" s="202">
        <v>18.600000000000001</v>
      </c>
      <c r="F35" s="334" t="s">
        <v>699</v>
      </c>
      <c r="G35" s="335"/>
    </row>
    <row r="36" spans="2:7">
      <c r="B36" s="191">
        <v>42644.759027777996</v>
      </c>
      <c r="C36" s="202">
        <v>10</v>
      </c>
      <c r="D36" s="202">
        <f t="shared" si="0"/>
        <v>0.5</v>
      </c>
      <c r="E36" s="202">
        <v>9.5</v>
      </c>
      <c r="F36" s="334" t="s">
        <v>700</v>
      </c>
      <c r="G36" s="335"/>
    </row>
    <row r="37" spans="2:7">
      <c r="B37" s="191">
        <v>42644.768055556</v>
      </c>
      <c r="C37" s="202">
        <v>200</v>
      </c>
      <c r="D37" s="202">
        <f t="shared" si="0"/>
        <v>9.9000000000000057</v>
      </c>
      <c r="E37" s="202">
        <v>190.1</v>
      </c>
      <c r="F37" s="334" t="s">
        <v>701</v>
      </c>
      <c r="G37" s="335"/>
    </row>
    <row r="38" spans="2:7">
      <c r="B38" s="191">
        <v>42644.791678241003</v>
      </c>
      <c r="C38" s="202">
        <v>100</v>
      </c>
      <c r="D38" s="202">
        <f t="shared" si="0"/>
        <v>4.9500000000000028</v>
      </c>
      <c r="E38" s="202">
        <v>95.05</v>
      </c>
      <c r="F38" s="334" t="s">
        <v>702</v>
      </c>
      <c r="G38" s="335"/>
    </row>
    <row r="39" spans="2:7">
      <c r="B39" s="191">
        <v>42644.791736111001</v>
      </c>
      <c r="C39" s="202">
        <v>100</v>
      </c>
      <c r="D39" s="202">
        <f t="shared" si="0"/>
        <v>5</v>
      </c>
      <c r="E39" s="202">
        <v>95</v>
      </c>
      <c r="F39" s="334" t="s">
        <v>703</v>
      </c>
      <c r="G39" s="335"/>
    </row>
    <row r="40" spans="2:7">
      <c r="B40" s="191">
        <v>42644.791747684998</v>
      </c>
      <c r="C40" s="202">
        <v>10</v>
      </c>
      <c r="D40" s="202">
        <f t="shared" si="0"/>
        <v>0.69999999999999929</v>
      </c>
      <c r="E40" s="202">
        <v>9.3000000000000007</v>
      </c>
      <c r="F40" s="334" t="s">
        <v>704</v>
      </c>
      <c r="G40" s="335"/>
    </row>
    <row r="41" spans="2:7">
      <c r="B41" s="191">
        <v>42644.794490740998</v>
      </c>
      <c r="C41" s="202">
        <v>200</v>
      </c>
      <c r="D41" s="202">
        <f t="shared" si="0"/>
        <v>9.9000000000000057</v>
      </c>
      <c r="E41" s="202">
        <v>190.1</v>
      </c>
      <c r="F41" s="334" t="s">
        <v>705</v>
      </c>
      <c r="G41" s="335"/>
    </row>
    <row r="42" spans="2:7">
      <c r="B42" s="191">
        <v>42644.812048610998</v>
      </c>
      <c r="C42" s="202">
        <v>10</v>
      </c>
      <c r="D42" s="202">
        <f t="shared" si="0"/>
        <v>0.5</v>
      </c>
      <c r="E42" s="202">
        <v>9.5</v>
      </c>
      <c r="F42" s="334" t="s">
        <v>700</v>
      </c>
      <c r="G42" s="335"/>
    </row>
    <row r="43" spans="2:7">
      <c r="B43" s="191">
        <v>42644.819560185002</v>
      </c>
      <c r="C43" s="202">
        <v>25</v>
      </c>
      <c r="D43" s="202">
        <f t="shared" si="0"/>
        <v>1.25</v>
      </c>
      <c r="E43" s="202">
        <v>23.75</v>
      </c>
      <c r="F43" s="334" t="s">
        <v>706</v>
      </c>
      <c r="G43" s="335"/>
    </row>
    <row r="44" spans="2:7">
      <c r="B44" s="191">
        <v>42644.832939815002</v>
      </c>
      <c r="C44" s="202">
        <v>150</v>
      </c>
      <c r="D44" s="202">
        <f t="shared" si="0"/>
        <v>7.4300000000000068</v>
      </c>
      <c r="E44" s="202">
        <v>142.57</v>
      </c>
      <c r="F44" s="334" t="s">
        <v>707</v>
      </c>
      <c r="G44" s="335"/>
    </row>
    <row r="45" spans="2:7">
      <c r="B45" s="191">
        <v>42644.875034721998</v>
      </c>
      <c r="C45" s="202">
        <v>50</v>
      </c>
      <c r="D45" s="202">
        <f t="shared" si="0"/>
        <v>3.5</v>
      </c>
      <c r="E45" s="202">
        <v>46.5</v>
      </c>
      <c r="F45" s="334" t="s">
        <v>34</v>
      </c>
      <c r="G45" s="335"/>
    </row>
    <row r="46" spans="2:7">
      <c r="B46" s="191">
        <v>42644.925671295998</v>
      </c>
      <c r="C46" s="202">
        <v>150</v>
      </c>
      <c r="D46" s="202">
        <f t="shared" si="0"/>
        <v>7.5</v>
      </c>
      <c r="E46" s="202">
        <v>142.5</v>
      </c>
      <c r="F46" s="334" t="s">
        <v>708</v>
      </c>
      <c r="G46" s="335"/>
    </row>
    <row r="47" spans="2:7">
      <c r="B47" s="191">
        <v>42644.948611111002</v>
      </c>
      <c r="C47" s="202">
        <v>200</v>
      </c>
      <c r="D47" s="202">
        <f t="shared" si="0"/>
        <v>10</v>
      </c>
      <c r="E47" s="202">
        <v>190</v>
      </c>
      <c r="F47" s="334" t="s">
        <v>709</v>
      </c>
      <c r="G47" s="335"/>
    </row>
    <row r="48" spans="2:7">
      <c r="B48" s="191">
        <v>42644.958368056003</v>
      </c>
      <c r="C48" s="202">
        <v>400</v>
      </c>
      <c r="D48" s="202">
        <f t="shared" si="0"/>
        <v>19.800000000000011</v>
      </c>
      <c r="E48" s="202">
        <v>380.2</v>
      </c>
      <c r="F48" s="334" t="s">
        <v>710</v>
      </c>
      <c r="G48" s="335"/>
    </row>
    <row r="49" spans="2:7">
      <c r="B49" s="191">
        <v>42644.969861111</v>
      </c>
      <c r="C49" s="202">
        <v>30</v>
      </c>
      <c r="D49" s="202">
        <f t="shared" si="0"/>
        <v>1.5</v>
      </c>
      <c r="E49" s="202">
        <v>28.5</v>
      </c>
      <c r="F49" s="334" t="s">
        <v>711</v>
      </c>
      <c r="G49" s="335"/>
    </row>
    <row r="50" spans="2:7">
      <c r="B50" s="191">
        <v>42645.000057869998</v>
      </c>
      <c r="C50" s="202">
        <v>50</v>
      </c>
      <c r="D50" s="202">
        <f t="shared" si="0"/>
        <v>3.5</v>
      </c>
      <c r="E50" s="202">
        <v>46.5</v>
      </c>
      <c r="F50" s="334" t="s">
        <v>712</v>
      </c>
      <c r="G50" s="335"/>
    </row>
    <row r="51" spans="2:7">
      <c r="B51" s="191">
        <v>42645.000069444002</v>
      </c>
      <c r="C51" s="202">
        <v>300</v>
      </c>
      <c r="D51" s="202">
        <f t="shared" si="0"/>
        <v>14.850000000000023</v>
      </c>
      <c r="E51" s="202">
        <v>285.14999999999998</v>
      </c>
      <c r="F51" s="334" t="s">
        <v>713</v>
      </c>
      <c r="G51" s="335"/>
    </row>
    <row r="52" spans="2:7">
      <c r="B52" s="191">
        <v>42645.011145832999</v>
      </c>
      <c r="C52" s="202">
        <v>30</v>
      </c>
      <c r="D52" s="202">
        <f t="shared" si="0"/>
        <v>1.4899999999999984</v>
      </c>
      <c r="E52" s="202">
        <v>28.51</v>
      </c>
      <c r="F52" s="334" t="s">
        <v>441</v>
      </c>
      <c r="G52" s="335"/>
    </row>
    <row r="53" spans="2:7">
      <c r="B53" s="191">
        <v>42645.015578703998</v>
      </c>
      <c r="C53" s="202">
        <v>100</v>
      </c>
      <c r="D53" s="202">
        <f t="shared" si="0"/>
        <v>5</v>
      </c>
      <c r="E53" s="202">
        <v>95</v>
      </c>
      <c r="F53" s="334" t="s">
        <v>451</v>
      </c>
      <c r="G53" s="335"/>
    </row>
    <row r="54" spans="2:7">
      <c r="B54" s="191">
        <v>42645.017013889003</v>
      </c>
      <c r="C54" s="202">
        <v>500</v>
      </c>
      <c r="D54" s="202">
        <f t="shared" si="0"/>
        <v>25</v>
      </c>
      <c r="E54" s="202">
        <v>475</v>
      </c>
      <c r="F54" s="334" t="s">
        <v>451</v>
      </c>
      <c r="G54" s="335"/>
    </row>
    <row r="55" spans="2:7">
      <c r="B55" s="191">
        <v>42645.023657407</v>
      </c>
      <c r="C55" s="202">
        <v>100</v>
      </c>
      <c r="D55" s="202">
        <f t="shared" si="0"/>
        <v>4.9500000000000028</v>
      </c>
      <c r="E55" s="202">
        <v>95.05</v>
      </c>
      <c r="F55" s="334" t="s">
        <v>714</v>
      </c>
      <c r="G55" s="335"/>
    </row>
    <row r="56" spans="2:7">
      <c r="B56" s="191">
        <v>42645.041724536997</v>
      </c>
      <c r="C56" s="202">
        <v>200</v>
      </c>
      <c r="D56" s="202">
        <f t="shared" si="0"/>
        <v>10</v>
      </c>
      <c r="E56" s="202">
        <v>190</v>
      </c>
      <c r="F56" s="334" t="s">
        <v>715</v>
      </c>
      <c r="G56" s="335"/>
    </row>
    <row r="57" spans="2:7">
      <c r="B57" s="191">
        <v>42645.043819443999</v>
      </c>
      <c r="C57" s="202">
        <v>500</v>
      </c>
      <c r="D57" s="202">
        <f t="shared" si="0"/>
        <v>24.75</v>
      </c>
      <c r="E57" s="202">
        <v>475.25</v>
      </c>
      <c r="F57" s="334" t="s">
        <v>716</v>
      </c>
      <c r="G57" s="335"/>
    </row>
    <row r="58" spans="2:7">
      <c r="B58" s="191">
        <v>42645.142638889003</v>
      </c>
      <c r="C58" s="202">
        <v>50</v>
      </c>
      <c r="D58" s="202">
        <f t="shared" si="0"/>
        <v>2.5</v>
      </c>
      <c r="E58" s="202">
        <v>47.5</v>
      </c>
      <c r="F58" s="334" t="s">
        <v>130</v>
      </c>
      <c r="G58" s="335"/>
    </row>
    <row r="59" spans="2:7">
      <c r="B59" s="191">
        <v>42645.171574073996</v>
      </c>
      <c r="C59" s="202">
        <v>200</v>
      </c>
      <c r="D59" s="202">
        <f t="shared" si="0"/>
        <v>10</v>
      </c>
      <c r="E59" s="202">
        <v>190</v>
      </c>
      <c r="F59" s="334" t="s">
        <v>717</v>
      </c>
      <c r="G59" s="335"/>
    </row>
    <row r="60" spans="2:7">
      <c r="B60" s="191">
        <v>42645.287627315003</v>
      </c>
      <c r="C60" s="202">
        <v>100</v>
      </c>
      <c r="D60" s="202">
        <f t="shared" si="0"/>
        <v>5</v>
      </c>
      <c r="E60" s="202">
        <v>95</v>
      </c>
      <c r="F60" s="334" t="s">
        <v>718</v>
      </c>
      <c r="G60" s="335"/>
    </row>
    <row r="61" spans="2:7">
      <c r="B61" s="191">
        <v>42645.313912037003</v>
      </c>
      <c r="C61" s="202">
        <v>100</v>
      </c>
      <c r="D61" s="202">
        <f t="shared" si="0"/>
        <v>4.9500000000000028</v>
      </c>
      <c r="E61" s="202">
        <v>95.05</v>
      </c>
      <c r="F61" s="334" t="s">
        <v>520</v>
      </c>
      <c r="G61" s="335"/>
    </row>
    <row r="62" spans="2:7">
      <c r="B62" s="191">
        <v>42645.378622684999</v>
      </c>
      <c r="C62" s="202">
        <v>50</v>
      </c>
      <c r="D62" s="202">
        <f t="shared" si="0"/>
        <v>2.4799999999999969</v>
      </c>
      <c r="E62" s="202">
        <v>47.52</v>
      </c>
      <c r="F62" s="334" t="s">
        <v>719</v>
      </c>
      <c r="G62" s="335"/>
    </row>
    <row r="63" spans="2:7">
      <c r="B63" s="191">
        <v>42645.470671296003</v>
      </c>
      <c r="C63" s="202">
        <v>15</v>
      </c>
      <c r="D63" s="202">
        <f t="shared" si="0"/>
        <v>0.75</v>
      </c>
      <c r="E63" s="202">
        <v>14.25</v>
      </c>
      <c r="F63" s="334" t="s">
        <v>720</v>
      </c>
      <c r="G63" s="335"/>
    </row>
    <row r="64" spans="2:7">
      <c r="B64" s="191">
        <v>42645.473854167001</v>
      </c>
      <c r="C64" s="202">
        <v>300</v>
      </c>
      <c r="D64" s="202">
        <f t="shared" si="0"/>
        <v>14.850000000000023</v>
      </c>
      <c r="E64" s="202">
        <v>285.14999999999998</v>
      </c>
      <c r="F64" s="334" t="s">
        <v>721</v>
      </c>
      <c r="G64" s="335"/>
    </row>
    <row r="65" spans="2:7">
      <c r="B65" s="191">
        <v>42645.504641204003</v>
      </c>
      <c r="C65" s="202">
        <v>50</v>
      </c>
      <c r="D65" s="202">
        <f t="shared" si="0"/>
        <v>2.5</v>
      </c>
      <c r="E65" s="202">
        <v>47.5</v>
      </c>
      <c r="F65" s="334" t="s">
        <v>722</v>
      </c>
      <c r="G65" s="335"/>
    </row>
    <row r="66" spans="2:7">
      <c r="B66" s="191">
        <v>42645.520196758996</v>
      </c>
      <c r="C66" s="202">
        <v>50</v>
      </c>
      <c r="D66" s="202">
        <f t="shared" si="0"/>
        <v>2.4799999999999969</v>
      </c>
      <c r="E66" s="202">
        <v>47.52</v>
      </c>
      <c r="F66" s="334" t="s">
        <v>723</v>
      </c>
      <c r="G66" s="335"/>
    </row>
    <row r="67" spans="2:7">
      <c r="B67" s="191">
        <v>42645.525891204001</v>
      </c>
      <c r="C67" s="202">
        <v>100</v>
      </c>
      <c r="D67" s="202">
        <f t="shared" si="0"/>
        <v>5</v>
      </c>
      <c r="E67" s="202">
        <v>95</v>
      </c>
      <c r="F67" s="334" t="s">
        <v>724</v>
      </c>
      <c r="G67" s="335"/>
    </row>
    <row r="68" spans="2:7">
      <c r="B68" s="191">
        <v>42645.531342593</v>
      </c>
      <c r="C68" s="202">
        <v>100</v>
      </c>
      <c r="D68" s="202">
        <f t="shared" si="0"/>
        <v>5</v>
      </c>
      <c r="E68" s="202">
        <v>95</v>
      </c>
      <c r="F68" s="334" t="s">
        <v>122</v>
      </c>
      <c r="G68" s="335"/>
    </row>
    <row r="69" spans="2:7">
      <c r="B69" s="191">
        <v>42645.600405092999</v>
      </c>
      <c r="C69" s="202">
        <v>50</v>
      </c>
      <c r="D69" s="202">
        <f t="shared" si="0"/>
        <v>3.5</v>
      </c>
      <c r="E69" s="202">
        <v>46.5</v>
      </c>
      <c r="F69" s="334" t="s">
        <v>725</v>
      </c>
      <c r="G69" s="335"/>
    </row>
    <row r="70" spans="2:7">
      <c r="B70" s="191">
        <v>42645.621793981001</v>
      </c>
      <c r="C70" s="202">
        <v>100</v>
      </c>
      <c r="D70" s="202">
        <f t="shared" ref="D70:D133" si="1">SUM(C70-E70)</f>
        <v>4.9500000000000028</v>
      </c>
      <c r="E70" s="202">
        <v>95.05</v>
      </c>
      <c r="F70" s="334" t="s">
        <v>726</v>
      </c>
      <c r="G70" s="335"/>
    </row>
    <row r="71" spans="2:7">
      <c r="B71" s="191">
        <v>42645.632546296001</v>
      </c>
      <c r="C71" s="202">
        <v>100</v>
      </c>
      <c r="D71" s="202">
        <f t="shared" si="1"/>
        <v>4.9500000000000028</v>
      </c>
      <c r="E71" s="202">
        <v>95.05</v>
      </c>
      <c r="F71" s="334" t="s">
        <v>727</v>
      </c>
      <c r="G71" s="335"/>
    </row>
    <row r="72" spans="2:7">
      <c r="B72" s="191">
        <v>42645.633182869999</v>
      </c>
      <c r="C72" s="202">
        <v>100</v>
      </c>
      <c r="D72" s="202">
        <f t="shared" si="1"/>
        <v>7</v>
      </c>
      <c r="E72" s="202">
        <v>93</v>
      </c>
      <c r="F72" s="334" t="s">
        <v>728</v>
      </c>
      <c r="G72" s="335"/>
    </row>
    <row r="73" spans="2:7">
      <c r="B73" s="191">
        <v>42645.668437499997</v>
      </c>
      <c r="C73" s="202">
        <v>100</v>
      </c>
      <c r="D73" s="202">
        <f t="shared" si="1"/>
        <v>5</v>
      </c>
      <c r="E73" s="202">
        <v>95</v>
      </c>
      <c r="F73" s="334" t="s">
        <v>729</v>
      </c>
      <c r="G73" s="335"/>
    </row>
    <row r="74" spans="2:7">
      <c r="B74" s="191">
        <v>42645.668460647998</v>
      </c>
      <c r="C74" s="202">
        <v>50</v>
      </c>
      <c r="D74" s="202">
        <f t="shared" si="1"/>
        <v>2.5</v>
      </c>
      <c r="E74" s="202">
        <v>47.5</v>
      </c>
      <c r="F74" s="334" t="s">
        <v>730</v>
      </c>
      <c r="G74" s="335"/>
    </row>
    <row r="75" spans="2:7">
      <c r="B75" s="191">
        <v>42645.683784722001</v>
      </c>
      <c r="C75" s="202">
        <v>10</v>
      </c>
      <c r="D75" s="202">
        <f t="shared" si="1"/>
        <v>0.5</v>
      </c>
      <c r="E75" s="202">
        <v>9.5</v>
      </c>
      <c r="F75" s="334" t="s">
        <v>731</v>
      </c>
      <c r="G75" s="335"/>
    </row>
    <row r="76" spans="2:7">
      <c r="B76" s="191">
        <v>42645.698217593002</v>
      </c>
      <c r="C76" s="202">
        <v>500</v>
      </c>
      <c r="D76" s="202">
        <f t="shared" si="1"/>
        <v>25</v>
      </c>
      <c r="E76" s="202">
        <v>475</v>
      </c>
      <c r="F76" s="334" t="s">
        <v>732</v>
      </c>
      <c r="G76" s="335"/>
    </row>
    <row r="77" spans="2:7">
      <c r="B77" s="191">
        <v>42645.719189814998</v>
      </c>
      <c r="C77" s="202">
        <v>500</v>
      </c>
      <c r="D77" s="202">
        <f t="shared" si="1"/>
        <v>25</v>
      </c>
      <c r="E77" s="202">
        <v>475</v>
      </c>
      <c r="F77" s="334" t="s">
        <v>125</v>
      </c>
      <c r="G77" s="335"/>
    </row>
    <row r="78" spans="2:7">
      <c r="B78" s="191">
        <v>42645.731863426001</v>
      </c>
      <c r="C78" s="202">
        <v>50</v>
      </c>
      <c r="D78" s="202">
        <f t="shared" si="1"/>
        <v>3.5</v>
      </c>
      <c r="E78" s="202">
        <v>46.5</v>
      </c>
      <c r="F78" s="334" t="s">
        <v>733</v>
      </c>
      <c r="G78" s="335"/>
    </row>
    <row r="79" spans="2:7">
      <c r="B79" s="191">
        <v>42645.750196759</v>
      </c>
      <c r="C79" s="202">
        <v>100</v>
      </c>
      <c r="D79" s="202">
        <f t="shared" si="1"/>
        <v>5</v>
      </c>
      <c r="E79" s="202">
        <v>95</v>
      </c>
      <c r="F79" s="334" t="s">
        <v>734</v>
      </c>
      <c r="G79" s="335"/>
    </row>
    <row r="80" spans="2:7">
      <c r="B80" s="191">
        <v>42645.750347221998</v>
      </c>
      <c r="C80" s="202">
        <v>100</v>
      </c>
      <c r="D80" s="202">
        <f t="shared" si="1"/>
        <v>5</v>
      </c>
      <c r="E80" s="202">
        <v>95</v>
      </c>
      <c r="F80" s="334" t="s">
        <v>735</v>
      </c>
      <c r="G80" s="335"/>
    </row>
    <row r="81" spans="2:7">
      <c r="B81" s="191">
        <v>42645.839745370002</v>
      </c>
      <c r="C81" s="202">
        <v>100</v>
      </c>
      <c r="D81" s="202">
        <f t="shared" si="1"/>
        <v>5</v>
      </c>
      <c r="E81" s="202">
        <v>95</v>
      </c>
      <c r="F81" s="334" t="s">
        <v>736</v>
      </c>
      <c r="G81" s="335"/>
    </row>
    <row r="82" spans="2:7">
      <c r="B82" s="191">
        <v>42645.875138889001</v>
      </c>
      <c r="C82" s="202">
        <v>50</v>
      </c>
      <c r="D82" s="202">
        <f t="shared" si="1"/>
        <v>2.4799999999999969</v>
      </c>
      <c r="E82" s="202">
        <v>47.52</v>
      </c>
      <c r="F82" s="334" t="s">
        <v>337</v>
      </c>
      <c r="G82" s="335"/>
    </row>
    <row r="83" spans="2:7">
      <c r="B83" s="191">
        <v>42645.881030092998</v>
      </c>
      <c r="C83" s="202">
        <v>42</v>
      </c>
      <c r="D83" s="202">
        <f t="shared" si="1"/>
        <v>2.0799999999999983</v>
      </c>
      <c r="E83" s="202">
        <v>39.92</v>
      </c>
      <c r="F83" s="334" t="s">
        <v>737</v>
      </c>
      <c r="G83" s="335"/>
    </row>
    <row r="84" spans="2:7">
      <c r="B84" s="191">
        <v>42645.904050926001</v>
      </c>
      <c r="C84" s="202">
        <v>150</v>
      </c>
      <c r="D84" s="202">
        <f t="shared" si="1"/>
        <v>7.4300000000000068</v>
      </c>
      <c r="E84" s="202">
        <v>142.57</v>
      </c>
      <c r="F84" s="334" t="s">
        <v>738</v>
      </c>
      <c r="G84" s="335"/>
    </row>
    <row r="85" spans="2:7">
      <c r="B85" s="191">
        <v>42645.928912037001</v>
      </c>
      <c r="C85" s="202">
        <v>50</v>
      </c>
      <c r="D85" s="202">
        <f t="shared" si="1"/>
        <v>2.5</v>
      </c>
      <c r="E85" s="202">
        <v>47.5</v>
      </c>
      <c r="F85" s="334" t="s">
        <v>739</v>
      </c>
      <c r="G85" s="335"/>
    </row>
    <row r="86" spans="2:7">
      <c r="B86" s="191">
        <v>42645.958460647998</v>
      </c>
      <c r="C86" s="202">
        <v>500</v>
      </c>
      <c r="D86" s="202">
        <f t="shared" si="1"/>
        <v>25</v>
      </c>
      <c r="E86" s="202">
        <v>475</v>
      </c>
      <c r="F86" s="334" t="s">
        <v>740</v>
      </c>
      <c r="G86" s="335"/>
    </row>
    <row r="87" spans="2:7">
      <c r="B87" s="191">
        <v>42646.048275462999</v>
      </c>
      <c r="C87" s="202">
        <v>200</v>
      </c>
      <c r="D87" s="202">
        <f t="shared" si="1"/>
        <v>9.9000000000000057</v>
      </c>
      <c r="E87" s="202">
        <v>190.1</v>
      </c>
      <c r="F87" s="334" t="s">
        <v>741</v>
      </c>
      <c r="G87" s="335"/>
    </row>
    <row r="88" spans="2:7">
      <c r="B88" s="191">
        <v>42646.269247684999</v>
      </c>
      <c r="C88" s="202">
        <v>38</v>
      </c>
      <c r="D88" s="202">
        <f t="shared" si="1"/>
        <v>2.6599999999999966</v>
      </c>
      <c r="E88" s="202">
        <v>35.340000000000003</v>
      </c>
      <c r="F88" s="334" t="s">
        <v>742</v>
      </c>
      <c r="G88" s="335"/>
    </row>
    <row r="89" spans="2:7">
      <c r="B89" s="191">
        <v>42646.300358795997</v>
      </c>
      <c r="C89" s="202">
        <v>200</v>
      </c>
      <c r="D89" s="202">
        <f t="shared" si="1"/>
        <v>10</v>
      </c>
      <c r="E89" s="202">
        <v>190</v>
      </c>
      <c r="F89" s="334" t="s">
        <v>743</v>
      </c>
      <c r="G89" s="335"/>
    </row>
    <row r="90" spans="2:7">
      <c r="B90" s="191">
        <v>42646.333379629999</v>
      </c>
      <c r="C90" s="202">
        <v>100</v>
      </c>
      <c r="D90" s="202">
        <f t="shared" si="1"/>
        <v>4.9500000000000028</v>
      </c>
      <c r="E90" s="202">
        <v>95.05</v>
      </c>
      <c r="F90" s="334" t="s">
        <v>744</v>
      </c>
      <c r="G90" s="335"/>
    </row>
    <row r="91" spans="2:7">
      <c r="B91" s="191">
        <v>42646.366921296001</v>
      </c>
      <c r="C91" s="202">
        <v>300</v>
      </c>
      <c r="D91" s="202">
        <f t="shared" si="1"/>
        <v>15</v>
      </c>
      <c r="E91" s="202">
        <v>285</v>
      </c>
      <c r="F91" s="334" t="s">
        <v>745</v>
      </c>
      <c r="G91" s="335"/>
    </row>
    <row r="92" spans="2:7">
      <c r="B92" s="191">
        <v>42646.375046296002</v>
      </c>
      <c r="C92" s="202">
        <v>100</v>
      </c>
      <c r="D92" s="202">
        <f t="shared" si="1"/>
        <v>4.9500000000000028</v>
      </c>
      <c r="E92" s="202">
        <v>95.05</v>
      </c>
      <c r="F92" s="334" t="s">
        <v>746</v>
      </c>
      <c r="G92" s="335"/>
    </row>
    <row r="93" spans="2:7">
      <c r="B93" s="191">
        <v>42646.398599537002</v>
      </c>
      <c r="C93" s="202">
        <v>70</v>
      </c>
      <c r="D93" s="202">
        <f t="shared" si="1"/>
        <v>3.5</v>
      </c>
      <c r="E93" s="202">
        <v>66.5</v>
      </c>
      <c r="F93" s="334" t="s">
        <v>747</v>
      </c>
      <c r="G93" s="335"/>
    </row>
    <row r="94" spans="2:7">
      <c r="B94" s="191">
        <v>42646.40005787</v>
      </c>
      <c r="C94" s="202">
        <v>1000</v>
      </c>
      <c r="D94" s="202">
        <f t="shared" si="1"/>
        <v>50</v>
      </c>
      <c r="E94" s="202">
        <v>950</v>
      </c>
      <c r="F94" s="334" t="s">
        <v>748</v>
      </c>
      <c r="G94" s="335"/>
    </row>
    <row r="95" spans="2:7">
      <c r="B95" s="191">
        <v>42646.406423610999</v>
      </c>
      <c r="C95" s="202">
        <v>250</v>
      </c>
      <c r="D95" s="202">
        <f t="shared" si="1"/>
        <v>12.5</v>
      </c>
      <c r="E95" s="202">
        <v>237.5</v>
      </c>
      <c r="F95" s="334" t="s">
        <v>749</v>
      </c>
      <c r="G95" s="335"/>
    </row>
    <row r="96" spans="2:7">
      <c r="B96" s="191">
        <v>42646.418368056002</v>
      </c>
      <c r="C96" s="202">
        <v>100</v>
      </c>
      <c r="D96" s="202">
        <f t="shared" si="1"/>
        <v>5</v>
      </c>
      <c r="E96" s="202">
        <v>95</v>
      </c>
      <c r="F96" s="334" t="s">
        <v>750</v>
      </c>
      <c r="G96" s="335"/>
    </row>
    <row r="97" spans="2:7">
      <c r="B97" s="191">
        <v>42646.420902778002</v>
      </c>
      <c r="C97" s="202">
        <v>10</v>
      </c>
      <c r="D97" s="202">
        <f t="shared" si="1"/>
        <v>0.5</v>
      </c>
      <c r="E97" s="202">
        <v>9.5</v>
      </c>
      <c r="F97" s="334" t="s">
        <v>751</v>
      </c>
      <c r="G97" s="335"/>
    </row>
    <row r="98" spans="2:7">
      <c r="B98" s="191">
        <v>42646.423958332998</v>
      </c>
      <c r="C98" s="202">
        <v>400</v>
      </c>
      <c r="D98" s="202">
        <f t="shared" si="1"/>
        <v>28</v>
      </c>
      <c r="E98" s="202">
        <v>372</v>
      </c>
      <c r="F98" s="334" t="s">
        <v>752</v>
      </c>
      <c r="G98" s="335"/>
    </row>
    <row r="99" spans="2:7">
      <c r="B99" s="191">
        <v>42646.458402778</v>
      </c>
      <c r="C99" s="202">
        <v>200</v>
      </c>
      <c r="D99" s="202">
        <f t="shared" si="1"/>
        <v>10</v>
      </c>
      <c r="E99" s="202">
        <v>190</v>
      </c>
      <c r="F99" s="334" t="s">
        <v>753</v>
      </c>
      <c r="G99" s="335"/>
    </row>
    <row r="100" spans="2:7">
      <c r="B100" s="191">
        <v>42646.486099537004</v>
      </c>
      <c r="C100" s="202">
        <v>250</v>
      </c>
      <c r="D100" s="202">
        <f t="shared" si="1"/>
        <v>12.5</v>
      </c>
      <c r="E100" s="202">
        <v>237.5</v>
      </c>
      <c r="F100" s="334" t="s">
        <v>754</v>
      </c>
      <c r="G100" s="335"/>
    </row>
    <row r="101" spans="2:7">
      <c r="B101" s="191">
        <v>42646.500046296002</v>
      </c>
      <c r="C101" s="202">
        <v>200</v>
      </c>
      <c r="D101" s="202">
        <f t="shared" si="1"/>
        <v>10</v>
      </c>
      <c r="E101" s="202">
        <v>190</v>
      </c>
      <c r="F101" s="334" t="s">
        <v>755</v>
      </c>
      <c r="G101" s="335"/>
    </row>
    <row r="102" spans="2:7">
      <c r="B102" s="191">
        <v>42646.517094907002</v>
      </c>
      <c r="C102" s="202">
        <v>200</v>
      </c>
      <c r="D102" s="202">
        <f t="shared" si="1"/>
        <v>10</v>
      </c>
      <c r="E102" s="202">
        <v>190</v>
      </c>
      <c r="F102" s="334" t="s">
        <v>756</v>
      </c>
      <c r="G102" s="335"/>
    </row>
    <row r="103" spans="2:7">
      <c r="B103" s="191">
        <v>42646.541724536997</v>
      </c>
      <c r="C103" s="202">
        <v>200</v>
      </c>
      <c r="D103" s="202">
        <f t="shared" si="1"/>
        <v>10</v>
      </c>
      <c r="E103" s="202">
        <v>190</v>
      </c>
      <c r="F103" s="334" t="s">
        <v>740</v>
      </c>
      <c r="G103" s="335"/>
    </row>
    <row r="104" spans="2:7">
      <c r="B104" s="191">
        <v>42646.545393519002</v>
      </c>
      <c r="C104" s="202">
        <v>100</v>
      </c>
      <c r="D104" s="202">
        <f t="shared" si="1"/>
        <v>5</v>
      </c>
      <c r="E104" s="202">
        <v>95</v>
      </c>
      <c r="F104" s="334" t="s">
        <v>757</v>
      </c>
      <c r="G104" s="335"/>
    </row>
    <row r="105" spans="2:7">
      <c r="B105" s="191">
        <v>42646.549548611001</v>
      </c>
      <c r="C105" s="202">
        <v>100</v>
      </c>
      <c r="D105" s="202">
        <f t="shared" si="1"/>
        <v>5</v>
      </c>
      <c r="E105" s="202">
        <v>95</v>
      </c>
      <c r="F105" s="334" t="s">
        <v>758</v>
      </c>
      <c r="G105" s="335"/>
    </row>
    <row r="106" spans="2:7">
      <c r="B106" s="191">
        <v>42646.575127315002</v>
      </c>
      <c r="C106" s="202">
        <v>100</v>
      </c>
      <c r="D106" s="202">
        <f t="shared" si="1"/>
        <v>4.9500000000000028</v>
      </c>
      <c r="E106" s="202">
        <v>95.05</v>
      </c>
      <c r="F106" s="334" t="s">
        <v>759</v>
      </c>
      <c r="G106" s="335"/>
    </row>
    <row r="107" spans="2:7">
      <c r="B107" s="191">
        <v>42646.583425926001</v>
      </c>
      <c r="C107" s="202">
        <v>50</v>
      </c>
      <c r="D107" s="202">
        <f t="shared" si="1"/>
        <v>3.5</v>
      </c>
      <c r="E107" s="202">
        <v>46.5</v>
      </c>
      <c r="F107" s="334" t="s">
        <v>760</v>
      </c>
      <c r="G107" s="335"/>
    </row>
    <row r="108" spans="2:7">
      <c r="B108" s="191">
        <v>42646.611006943996</v>
      </c>
      <c r="C108" s="202">
        <v>50</v>
      </c>
      <c r="D108" s="202">
        <f t="shared" si="1"/>
        <v>2.5</v>
      </c>
      <c r="E108" s="202">
        <v>47.5</v>
      </c>
      <c r="F108" s="334" t="s">
        <v>736</v>
      </c>
      <c r="G108" s="335"/>
    </row>
    <row r="109" spans="2:7">
      <c r="B109" s="191">
        <v>42646.611840277998</v>
      </c>
      <c r="C109" s="202">
        <v>150</v>
      </c>
      <c r="D109" s="202">
        <f t="shared" si="1"/>
        <v>10.5</v>
      </c>
      <c r="E109" s="202">
        <v>139.5</v>
      </c>
      <c r="F109" s="334" t="s">
        <v>761</v>
      </c>
      <c r="G109" s="335"/>
    </row>
    <row r="110" spans="2:7">
      <c r="B110" s="191">
        <v>42646.666712963</v>
      </c>
      <c r="C110" s="202">
        <v>500</v>
      </c>
      <c r="D110" s="202">
        <f t="shared" si="1"/>
        <v>24.75</v>
      </c>
      <c r="E110" s="202">
        <v>475.25</v>
      </c>
      <c r="F110" s="334" t="s">
        <v>762</v>
      </c>
      <c r="G110" s="335"/>
    </row>
    <row r="111" spans="2:7">
      <c r="B111" s="191">
        <v>42646.669467592998</v>
      </c>
      <c r="C111" s="202">
        <v>100</v>
      </c>
      <c r="D111" s="202">
        <f t="shared" si="1"/>
        <v>5</v>
      </c>
      <c r="E111" s="202">
        <v>95</v>
      </c>
      <c r="F111" s="334" t="s">
        <v>763</v>
      </c>
      <c r="G111" s="335"/>
    </row>
    <row r="112" spans="2:7">
      <c r="B112" s="191">
        <v>42646.686296296</v>
      </c>
      <c r="C112" s="202">
        <v>100</v>
      </c>
      <c r="D112" s="202">
        <f t="shared" si="1"/>
        <v>5</v>
      </c>
      <c r="E112" s="202">
        <v>95</v>
      </c>
      <c r="F112" s="334" t="s">
        <v>764</v>
      </c>
      <c r="G112" s="335"/>
    </row>
    <row r="113" spans="2:7">
      <c r="B113" s="191">
        <v>42646.691087963001</v>
      </c>
      <c r="C113" s="202">
        <v>500</v>
      </c>
      <c r="D113" s="202">
        <f t="shared" si="1"/>
        <v>24.75</v>
      </c>
      <c r="E113" s="202">
        <v>475.25</v>
      </c>
      <c r="F113" s="334" t="s">
        <v>765</v>
      </c>
      <c r="G113" s="335"/>
    </row>
    <row r="114" spans="2:7">
      <c r="B114" s="191">
        <v>42646.694895833003</v>
      </c>
      <c r="C114" s="202">
        <v>100</v>
      </c>
      <c r="D114" s="202">
        <f t="shared" si="1"/>
        <v>5</v>
      </c>
      <c r="E114" s="202">
        <v>95</v>
      </c>
      <c r="F114" s="334" t="s">
        <v>766</v>
      </c>
      <c r="G114" s="335"/>
    </row>
    <row r="115" spans="2:7">
      <c r="B115" s="191">
        <v>42646.702060185002</v>
      </c>
      <c r="C115" s="202">
        <v>100</v>
      </c>
      <c r="D115" s="202">
        <f t="shared" si="1"/>
        <v>7</v>
      </c>
      <c r="E115" s="202">
        <v>93</v>
      </c>
      <c r="F115" s="334" t="s">
        <v>767</v>
      </c>
      <c r="G115" s="335"/>
    </row>
    <row r="116" spans="2:7" s="6" customFormat="1">
      <c r="B116" s="191">
        <v>42646.708298611004</v>
      </c>
      <c r="C116" s="202">
        <v>500</v>
      </c>
      <c r="D116" s="202">
        <f t="shared" si="1"/>
        <v>25</v>
      </c>
      <c r="E116" s="202">
        <v>475</v>
      </c>
      <c r="F116" s="334" t="s">
        <v>768</v>
      </c>
      <c r="G116" s="335"/>
    </row>
    <row r="117" spans="2:7" s="6" customFormat="1">
      <c r="B117" s="191">
        <v>42646.718692130002</v>
      </c>
      <c r="C117" s="202">
        <v>1000</v>
      </c>
      <c r="D117" s="202">
        <f t="shared" si="1"/>
        <v>50</v>
      </c>
      <c r="E117" s="202">
        <v>950</v>
      </c>
      <c r="F117" s="334" t="s">
        <v>384</v>
      </c>
      <c r="G117" s="335"/>
    </row>
    <row r="118" spans="2:7" s="6" customFormat="1">
      <c r="B118" s="191">
        <v>42646.745474536998</v>
      </c>
      <c r="C118" s="202">
        <v>300</v>
      </c>
      <c r="D118" s="202">
        <f t="shared" si="1"/>
        <v>15</v>
      </c>
      <c r="E118" s="202">
        <v>285</v>
      </c>
      <c r="F118" s="334" t="s">
        <v>769</v>
      </c>
      <c r="G118" s="335"/>
    </row>
    <row r="119" spans="2:7" s="6" customFormat="1">
      <c r="B119" s="191">
        <v>42646.746134259003</v>
      </c>
      <c r="C119" s="202">
        <v>20</v>
      </c>
      <c r="D119" s="202">
        <f t="shared" si="1"/>
        <v>0.98999999999999844</v>
      </c>
      <c r="E119" s="202">
        <v>19.010000000000002</v>
      </c>
      <c r="F119" s="334" t="s">
        <v>770</v>
      </c>
      <c r="G119" s="335"/>
    </row>
    <row r="120" spans="2:7" s="6" customFormat="1">
      <c r="B120" s="191">
        <v>42646.757719907</v>
      </c>
      <c r="C120" s="202">
        <v>100</v>
      </c>
      <c r="D120" s="202">
        <f t="shared" si="1"/>
        <v>5</v>
      </c>
      <c r="E120" s="202">
        <v>95</v>
      </c>
      <c r="F120" s="334" t="s">
        <v>771</v>
      </c>
      <c r="G120" s="335"/>
    </row>
    <row r="121" spans="2:7" s="6" customFormat="1">
      <c r="B121" s="191">
        <v>42646.760324073999</v>
      </c>
      <c r="C121" s="202">
        <v>500</v>
      </c>
      <c r="D121" s="202">
        <f t="shared" si="1"/>
        <v>24.75</v>
      </c>
      <c r="E121" s="202">
        <v>475.25</v>
      </c>
      <c r="F121" s="334" t="s">
        <v>772</v>
      </c>
      <c r="G121" s="335"/>
    </row>
    <row r="122" spans="2:7" s="6" customFormat="1">
      <c r="B122" s="191">
        <v>42646.773842593</v>
      </c>
      <c r="C122" s="202">
        <v>50</v>
      </c>
      <c r="D122" s="202">
        <f t="shared" si="1"/>
        <v>2.5</v>
      </c>
      <c r="E122" s="202">
        <v>47.5</v>
      </c>
      <c r="F122" s="334" t="s">
        <v>773</v>
      </c>
      <c r="G122" s="335"/>
    </row>
    <row r="123" spans="2:7" s="6" customFormat="1">
      <c r="B123" s="191">
        <v>42646.774861111</v>
      </c>
      <c r="C123" s="202">
        <v>300</v>
      </c>
      <c r="D123" s="202">
        <f t="shared" si="1"/>
        <v>15</v>
      </c>
      <c r="E123" s="202">
        <v>285</v>
      </c>
      <c r="F123" s="334" t="s">
        <v>774</v>
      </c>
      <c r="G123" s="335"/>
    </row>
    <row r="124" spans="2:7" s="6" customFormat="1">
      <c r="B124" s="191">
        <v>42646.781446759</v>
      </c>
      <c r="C124" s="202">
        <v>500</v>
      </c>
      <c r="D124" s="202">
        <f t="shared" si="1"/>
        <v>25</v>
      </c>
      <c r="E124" s="202">
        <v>475</v>
      </c>
      <c r="F124" s="334" t="s">
        <v>712</v>
      </c>
      <c r="G124" s="335"/>
    </row>
    <row r="125" spans="2:7" s="6" customFormat="1">
      <c r="B125" s="191">
        <v>42646.784467593003</v>
      </c>
      <c r="C125" s="202">
        <v>30</v>
      </c>
      <c r="D125" s="202">
        <f t="shared" si="1"/>
        <v>1.4899999999999984</v>
      </c>
      <c r="E125" s="202">
        <v>28.51</v>
      </c>
      <c r="F125" s="334" t="s">
        <v>775</v>
      </c>
      <c r="G125" s="335"/>
    </row>
    <row r="126" spans="2:7" s="6" customFormat="1">
      <c r="B126" s="191">
        <v>42646.787256944001</v>
      </c>
      <c r="C126" s="202">
        <v>100</v>
      </c>
      <c r="D126" s="202">
        <f t="shared" si="1"/>
        <v>5</v>
      </c>
      <c r="E126" s="202">
        <v>95</v>
      </c>
      <c r="F126" s="334" t="s">
        <v>776</v>
      </c>
      <c r="G126" s="335"/>
    </row>
    <row r="127" spans="2:7" s="6" customFormat="1">
      <c r="B127" s="191">
        <v>42646.791736111001</v>
      </c>
      <c r="C127" s="202">
        <v>50</v>
      </c>
      <c r="D127" s="202">
        <f t="shared" si="1"/>
        <v>2.4799999999999969</v>
      </c>
      <c r="E127" s="202">
        <v>47.52</v>
      </c>
      <c r="F127" s="334" t="s">
        <v>777</v>
      </c>
      <c r="G127" s="335"/>
    </row>
    <row r="128" spans="2:7" s="6" customFormat="1">
      <c r="B128" s="191">
        <v>42646.795659722004</v>
      </c>
      <c r="C128" s="202">
        <v>50</v>
      </c>
      <c r="D128" s="202">
        <f t="shared" si="1"/>
        <v>2.5</v>
      </c>
      <c r="E128" s="202">
        <v>47.5</v>
      </c>
      <c r="F128" s="334" t="s">
        <v>778</v>
      </c>
      <c r="G128" s="335"/>
    </row>
    <row r="129" spans="2:7" s="6" customFormat="1">
      <c r="B129" s="191">
        <v>42646.818969906999</v>
      </c>
      <c r="C129" s="202">
        <v>90</v>
      </c>
      <c r="D129" s="202">
        <f t="shared" si="1"/>
        <v>4.5</v>
      </c>
      <c r="E129" s="202">
        <v>85.5</v>
      </c>
      <c r="F129" s="334" t="s">
        <v>779</v>
      </c>
      <c r="G129" s="335"/>
    </row>
    <row r="130" spans="2:7" s="6" customFormat="1">
      <c r="B130" s="191">
        <v>42646.830682870001</v>
      </c>
      <c r="C130" s="202">
        <v>100</v>
      </c>
      <c r="D130" s="202">
        <f t="shared" si="1"/>
        <v>5</v>
      </c>
      <c r="E130" s="202">
        <v>95</v>
      </c>
      <c r="F130" s="334" t="s">
        <v>780</v>
      </c>
      <c r="G130" s="335"/>
    </row>
    <row r="131" spans="2:7" s="6" customFormat="1">
      <c r="B131" s="191">
        <v>42646.865497685001</v>
      </c>
      <c r="C131" s="202">
        <v>1500</v>
      </c>
      <c r="D131" s="202">
        <f t="shared" si="1"/>
        <v>75</v>
      </c>
      <c r="E131" s="202">
        <v>1425</v>
      </c>
      <c r="F131" s="334" t="s">
        <v>781</v>
      </c>
      <c r="G131" s="335"/>
    </row>
    <row r="132" spans="2:7" s="6" customFormat="1">
      <c r="B132" s="191">
        <v>42646.875034721998</v>
      </c>
      <c r="C132" s="202">
        <v>250</v>
      </c>
      <c r="D132" s="202">
        <f t="shared" si="1"/>
        <v>12.5</v>
      </c>
      <c r="E132" s="202">
        <v>237.5</v>
      </c>
      <c r="F132" s="334" t="s">
        <v>782</v>
      </c>
      <c r="G132" s="335"/>
    </row>
    <row r="133" spans="2:7" s="6" customFormat="1">
      <c r="B133" s="191">
        <v>42646.895648147998</v>
      </c>
      <c r="C133" s="202">
        <v>1000</v>
      </c>
      <c r="D133" s="202">
        <f t="shared" si="1"/>
        <v>49.5</v>
      </c>
      <c r="E133" s="202">
        <v>950.5</v>
      </c>
      <c r="F133" s="334" t="s">
        <v>783</v>
      </c>
      <c r="G133" s="335"/>
    </row>
    <row r="134" spans="2:7" s="6" customFormat="1">
      <c r="B134" s="191">
        <v>42646.896261574002</v>
      </c>
      <c r="C134" s="202">
        <v>600</v>
      </c>
      <c r="D134" s="202">
        <f t="shared" ref="D134:D197" si="2">SUM(C134-E134)</f>
        <v>30</v>
      </c>
      <c r="E134" s="202">
        <v>570</v>
      </c>
      <c r="F134" s="334" t="s">
        <v>784</v>
      </c>
      <c r="G134" s="335"/>
    </row>
    <row r="135" spans="2:7" s="6" customFormat="1">
      <c r="B135" s="191">
        <v>42646.906527778003</v>
      </c>
      <c r="C135" s="202">
        <v>100</v>
      </c>
      <c r="D135" s="202">
        <f t="shared" si="2"/>
        <v>5</v>
      </c>
      <c r="E135" s="202">
        <v>95</v>
      </c>
      <c r="F135" s="334" t="s">
        <v>785</v>
      </c>
      <c r="G135" s="335"/>
    </row>
    <row r="136" spans="2:7" s="6" customFormat="1">
      <c r="B136" s="191">
        <v>42646.908622684998</v>
      </c>
      <c r="C136" s="202">
        <v>300</v>
      </c>
      <c r="D136" s="202">
        <f t="shared" si="2"/>
        <v>21</v>
      </c>
      <c r="E136" s="202">
        <v>279</v>
      </c>
      <c r="F136" s="334" t="s">
        <v>786</v>
      </c>
      <c r="G136" s="335"/>
    </row>
    <row r="137" spans="2:7" s="6" customFormat="1">
      <c r="B137" s="191">
        <v>42646.909988425999</v>
      </c>
      <c r="C137" s="202">
        <v>100</v>
      </c>
      <c r="D137" s="202">
        <f t="shared" si="2"/>
        <v>5</v>
      </c>
      <c r="E137" s="202">
        <v>95</v>
      </c>
      <c r="F137" s="334" t="s">
        <v>376</v>
      </c>
      <c r="G137" s="335"/>
    </row>
    <row r="138" spans="2:7" s="6" customFormat="1">
      <c r="B138" s="191">
        <v>42646.910694443999</v>
      </c>
      <c r="C138" s="202">
        <v>100</v>
      </c>
      <c r="D138" s="202">
        <f t="shared" si="2"/>
        <v>5</v>
      </c>
      <c r="E138" s="202">
        <v>95</v>
      </c>
      <c r="F138" s="334" t="s">
        <v>787</v>
      </c>
      <c r="G138" s="335"/>
    </row>
    <row r="139" spans="2:7" s="6" customFormat="1">
      <c r="B139" s="191">
        <v>42646.916435184998</v>
      </c>
      <c r="C139" s="202">
        <v>1000</v>
      </c>
      <c r="D139" s="202">
        <f t="shared" si="2"/>
        <v>50</v>
      </c>
      <c r="E139" s="202">
        <v>950</v>
      </c>
      <c r="F139" s="334" t="s">
        <v>788</v>
      </c>
      <c r="G139" s="335"/>
    </row>
    <row r="140" spans="2:7" s="6" customFormat="1">
      <c r="B140" s="191">
        <v>42646.918692129999</v>
      </c>
      <c r="C140" s="202">
        <v>200</v>
      </c>
      <c r="D140" s="202">
        <f t="shared" si="2"/>
        <v>10</v>
      </c>
      <c r="E140" s="202">
        <v>190</v>
      </c>
      <c r="F140" s="334" t="s">
        <v>789</v>
      </c>
      <c r="G140" s="335"/>
    </row>
    <row r="141" spans="2:7" s="6" customFormat="1">
      <c r="B141" s="191">
        <v>42646.919768519001</v>
      </c>
      <c r="C141" s="202">
        <v>100</v>
      </c>
      <c r="D141" s="202">
        <f t="shared" si="2"/>
        <v>5</v>
      </c>
      <c r="E141" s="202">
        <v>95</v>
      </c>
      <c r="F141" s="334" t="s">
        <v>790</v>
      </c>
      <c r="G141" s="335"/>
    </row>
    <row r="142" spans="2:7" s="6" customFormat="1">
      <c r="B142" s="191">
        <v>42646.920277778001</v>
      </c>
      <c r="C142" s="202">
        <v>30</v>
      </c>
      <c r="D142" s="202">
        <f t="shared" si="2"/>
        <v>1.5</v>
      </c>
      <c r="E142" s="202">
        <v>28.5</v>
      </c>
      <c r="F142" s="334" t="s">
        <v>791</v>
      </c>
      <c r="G142" s="335"/>
    </row>
    <row r="143" spans="2:7" s="6" customFormat="1">
      <c r="B143" s="191">
        <v>42646.924328704001</v>
      </c>
      <c r="C143" s="202">
        <v>30</v>
      </c>
      <c r="D143" s="202">
        <f t="shared" si="2"/>
        <v>1.5</v>
      </c>
      <c r="E143" s="202">
        <v>28.5</v>
      </c>
      <c r="F143" s="334" t="s">
        <v>711</v>
      </c>
      <c r="G143" s="335"/>
    </row>
    <row r="144" spans="2:7" s="6" customFormat="1">
      <c r="B144" s="191">
        <v>42646.925127315</v>
      </c>
      <c r="C144" s="202">
        <v>10</v>
      </c>
      <c r="D144" s="202">
        <f t="shared" si="2"/>
        <v>0.5</v>
      </c>
      <c r="E144" s="202">
        <v>9.5</v>
      </c>
      <c r="F144" s="334" t="s">
        <v>711</v>
      </c>
      <c r="G144" s="335"/>
    </row>
    <row r="145" spans="2:7" s="6" customFormat="1">
      <c r="B145" s="191">
        <v>42646.927291667002</v>
      </c>
      <c r="C145" s="202">
        <v>200</v>
      </c>
      <c r="D145" s="202">
        <f t="shared" si="2"/>
        <v>9.9000000000000057</v>
      </c>
      <c r="E145" s="202">
        <v>190.1</v>
      </c>
      <c r="F145" s="334" t="s">
        <v>792</v>
      </c>
      <c r="G145" s="335"/>
    </row>
    <row r="146" spans="2:7" s="6" customFormat="1">
      <c r="B146" s="191">
        <v>42646.947326389003</v>
      </c>
      <c r="C146" s="202">
        <v>150</v>
      </c>
      <c r="D146" s="202">
        <f t="shared" si="2"/>
        <v>7.5</v>
      </c>
      <c r="E146" s="202">
        <v>142.5</v>
      </c>
      <c r="F146" s="334" t="s">
        <v>793</v>
      </c>
      <c r="G146" s="335"/>
    </row>
    <row r="147" spans="2:7" s="6" customFormat="1">
      <c r="B147" s="191">
        <v>42646.961863425997</v>
      </c>
      <c r="C147" s="202">
        <v>500</v>
      </c>
      <c r="D147" s="202">
        <f t="shared" si="2"/>
        <v>24.75</v>
      </c>
      <c r="E147" s="202">
        <v>475.25</v>
      </c>
      <c r="F147" s="334" t="s">
        <v>794</v>
      </c>
      <c r="G147" s="335"/>
    </row>
    <row r="148" spans="2:7" s="6" customFormat="1">
      <c r="B148" s="191">
        <v>42646.967731481003</v>
      </c>
      <c r="C148" s="202">
        <v>500</v>
      </c>
      <c r="D148" s="202">
        <f t="shared" si="2"/>
        <v>25</v>
      </c>
      <c r="E148" s="202">
        <v>475</v>
      </c>
      <c r="F148" s="334" t="s">
        <v>795</v>
      </c>
      <c r="G148" s="335"/>
    </row>
    <row r="149" spans="2:7" s="6" customFormat="1">
      <c r="B149" s="191">
        <v>42646.973819444</v>
      </c>
      <c r="C149" s="202">
        <v>100</v>
      </c>
      <c r="D149" s="202">
        <f t="shared" si="2"/>
        <v>5</v>
      </c>
      <c r="E149" s="202">
        <v>95</v>
      </c>
      <c r="F149" s="334" t="s">
        <v>796</v>
      </c>
      <c r="G149" s="335"/>
    </row>
    <row r="150" spans="2:7" s="6" customFormat="1">
      <c r="B150" s="191">
        <v>42646.991539351999</v>
      </c>
      <c r="C150" s="202">
        <v>50</v>
      </c>
      <c r="D150" s="202">
        <f t="shared" si="2"/>
        <v>2.5</v>
      </c>
      <c r="E150" s="202">
        <v>47.5</v>
      </c>
      <c r="F150" s="334" t="s">
        <v>797</v>
      </c>
      <c r="G150" s="335"/>
    </row>
    <row r="151" spans="2:7" s="6" customFormat="1">
      <c r="B151" s="191">
        <v>42646.994618056</v>
      </c>
      <c r="C151" s="202">
        <v>200</v>
      </c>
      <c r="D151" s="202">
        <f t="shared" si="2"/>
        <v>10</v>
      </c>
      <c r="E151" s="202">
        <v>190</v>
      </c>
      <c r="F151" s="334" t="s">
        <v>491</v>
      </c>
      <c r="G151" s="335"/>
    </row>
    <row r="152" spans="2:7" s="6" customFormat="1">
      <c r="B152" s="191">
        <v>42647.000023148001</v>
      </c>
      <c r="C152" s="202">
        <v>100</v>
      </c>
      <c r="D152" s="202">
        <f t="shared" si="2"/>
        <v>5</v>
      </c>
      <c r="E152" s="202">
        <v>95</v>
      </c>
      <c r="F152" s="334" t="s">
        <v>798</v>
      </c>
      <c r="G152" s="335"/>
    </row>
    <row r="153" spans="2:7" s="6" customFormat="1">
      <c r="B153" s="191">
        <v>42647.010115741003</v>
      </c>
      <c r="C153" s="202">
        <v>200</v>
      </c>
      <c r="D153" s="202">
        <f t="shared" si="2"/>
        <v>10</v>
      </c>
      <c r="E153" s="202">
        <v>190</v>
      </c>
      <c r="F153" s="334" t="s">
        <v>799</v>
      </c>
      <c r="G153" s="335"/>
    </row>
    <row r="154" spans="2:7" s="6" customFormat="1">
      <c r="B154" s="191">
        <v>42647.026446759002</v>
      </c>
      <c r="C154" s="202">
        <v>500</v>
      </c>
      <c r="D154" s="202">
        <f t="shared" si="2"/>
        <v>25</v>
      </c>
      <c r="E154" s="202">
        <v>475</v>
      </c>
      <c r="F154" s="334" t="s">
        <v>800</v>
      </c>
      <c r="G154" s="335"/>
    </row>
    <row r="155" spans="2:7" s="6" customFormat="1">
      <c r="B155" s="191">
        <v>42647.037974537001</v>
      </c>
      <c r="C155" s="202">
        <v>130</v>
      </c>
      <c r="D155" s="202">
        <f t="shared" si="2"/>
        <v>6.5</v>
      </c>
      <c r="E155" s="202">
        <v>123.5</v>
      </c>
      <c r="F155" s="334" t="s">
        <v>801</v>
      </c>
      <c r="G155" s="335"/>
    </row>
    <row r="156" spans="2:7" s="6" customFormat="1">
      <c r="B156" s="191">
        <v>42647.207060184999</v>
      </c>
      <c r="C156" s="202">
        <v>200</v>
      </c>
      <c r="D156" s="202">
        <f t="shared" si="2"/>
        <v>10</v>
      </c>
      <c r="E156" s="202">
        <v>190</v>
      </c>
      <c r="F156" s="334" t="s">
        <v>802</v>
      </c>
      <c r="G156" s="335"/>
    </row>
    <row r="157" spans="2:7" s="6" customFormat="1">
      <c r="B157" s="191">
        <v>42647.245254629997</v>
      </c>
      <c r="C157" s="202">
        <v>50</v>
      </c>
      <c r="D157" s="202">
        <f t="shared" si="2"/>
        <v>2.5</v>
      </c>
      <c r="E157" s="202">
        <v>47.5</v>
      </c>
      <c r="F157" s="334" t="s">
        <v>803</v>
      </c>
      <c r="G157" s="335"/>
    </row>
    <row r="158" spans="2:7" s="6" customFormat="1">
      <c r="B158" s="191">
        <v>42647.291527777998</v>
      </c>
      <c r="C158" s="202">
        <v>100</v>
      </c>
      <c r="D158" s="202">
        <f t="shared" si="2"/>
        <v>4.9500000000000028</v>
      </c>
      <c r="E158" s="202">
        <v>95.05</v>
      </c>
      <c r="F158" s="334" t="s">
        <v>804</v>
      </c>
      <c r="G158" s="335"/>
    </row>
    <row r="159" spans="2:7" s="6" customFormat="1">
      <c r="B159" s="191">
        <v>42647.327847221997</v>
      </c>
      <c r="C159" s="202">
        <v>100</v>
      </c>
      <c r="D159" s="202">
        <f t="shared" si="2"/>
        <v>5</v>
      </c>
      <c r="E159" s="202">
        <v>95</v>
      </c>
      <c r="F159" s="334" t="s">
        <v>805</v>
      </c>
      <c r="G159" s="335"/>
    </row>
    <row r="160" spans="2:7" s="6" customFormat="1">
      <c r="B160" s="191">
        <v>42647.333946758998</v>
      </c>
      <c r="C160" s="202">
        <v>25</v>
      </c>
      <c r="D160" s="202">
        <f t="shared" si="2"/>
        <v>1.75</v>
      </c>
      <c r="E160" s="202">
        <v>23.25</v>
      </c>
      <c r="F160" s="334" t="s">
        <v>806</v>
      </c>
      <c r="G160" s="335"/>
    </row>
    <row r="161" spans="2:7" s="6" customFormat="1">
      <c r="B161" s="191">
        <v>42647.403819444</v>
      </c>
      <c r="C161" s="202">
        <v>500</v>
      </c>
      <c r="D161" s="202">
        <f t="shared" si="2"/>
        <v>25</v>
      </c>
      <c r="E161" s="202">
        <v>475</v>
      </c>
      <c r="F161" s="334" t="s">
        <v>807</v>
      </c>
      <c r="G161" s="335"/>
    </row>
    <row r="162" spans="2:7" s="6" customFormat="1">
      <c r="B162" s="191">
        <v>42647.404062499998</v>
      </c>
      <c r="C162" s="202">
        <v>250</v>
      </c>
      <c r="D162" s="202">
        <f t="shared" si="2"/>
        <v>12.5</v>
      </c>
      <c r="E162" s="202">
        <v>237.5</v>
      </c>
      <c r="F162" s="334" t="s">
        <v>749</v>
      </c>
      <c r="G162" s="335"/>
    </row>
    <row r="163" spans="2:7" s="6" customFormat="1">
      <c r="B163" s="191">
        <v>42647.404930555997</v>
      </c>
      <c r="C163" s="202">
        <v>100</v>
      </c>
      <c r="D163" s="202">
        <f t="shared" si="2"/>
        <v>7</v>
      </c>
      <c r="E163" s="202">
        <v>93</v>
      </c>
      <c r="F163" s="334" t="s">
        <v>808</v>
      </c>
      <c r="G163" s="335"/>
    </row>
    <row r="164" spans="2:7" s="6" customFormat="1">
      <c r="B164" s="191">
        <v>42647.447094907002</v>
      </c>
      <c r="C164" s="202">
        <v>200</v>
      </c>
      <c r="D164" s="202">
        <f t="shared" si="2"/>
        <v>9.9000000000000057</v>
      </c>
      <c r="E164" s="202">
        <v>190.1</v>
      </c>
      <c r="F164" s="334" t="s">
        <v>809</v>
      </c>
      <c r="G164" s="335"/>
    </row>
    <row r="165" spans="2:7" s="6" customFormat="1">
      <c r="B165" s="191">
        <v>42647.475381944001</v>
      </c>
      <c r="C165" s="202">
        <v>150</v>
      </c>
      <c r="D165" s="202">
        <f t="shared" si="2"/>
        <v>10.5</v>
      </c>
      <c r="E165" s="202">
        <v>139.5</v>
      </c>
      <c r="F165" s="334" t="s">
        <v>810</v>
      </c>
      <c r="G165" s="335"/>
    </row>
    <row r="166" spans="2:7" s="6" customFormat="1">
      <c r="B166" s="191">
        <v>42647.500046296002</v>
      </c>
      <c r="C166" s="202">
        <v>100</v>
      </c>
      <c r="D166" s="202">
        <f t="shared" si="2"/>
        <v>4.9500000000000028</v>
      </c>
      <c r="E166" s="202">
        <v>95.05</v>
      </c>
      <c r="F166" s="334" t="s">
        <v>811</v>
      </c>
      <c r="G166" s="335"/>
    </row>
    <row r="167" spans="2:7" s="6" customFormat="1">
      <c r="B167" s="191">
        <v>42647.578263889001</v>
      </c>
      <c r="C167" s="202">
        <v>100</v>
      </c>
      <c r="D167" s="202">
        <f t="shared" si="2"/>
        <v>4.9500000000000028</v>
      </c>
      <c r="E167" s="202">
        <v>95.05</v>
      </c>
      <c r="F167" s="334" t="s">
        <v>812</v>
      </c>
      <c r="G167" s="335"/>
    </row>
    <row r="168" spans="2:7" s="6" customFormat="1">
      <c r="B168" s="191">
        <v>42647.592384258998</v>
      </c>
      <c r="C168" s="202">
        <v>100</v>
      </c>
      <c r="D168" s="202">
        <f t="shared" si="2"/>
        <v>5</v>
      </c>
      <c r="E168" s="202">
        <v>95</v>
      </c>
      <c r="F168" s="334" t="s">
        <v>813</v>
      </c>
      <c r="G168" s="335"/>
    </row>
    <row r="169" spans="2:7" s="6" customFormat="1">
      <c r="B169" s="191">
        <v>42647.593865741001</v>
      </c>
      <c r="C169" s="202">
        <v>200</v>
      </c>
      <c r="D169" s="202">
        <f t="shared" si="2"/>
        <v>10</v>
      </c>
      <c r="E169" s="202">
        <v>190</v>
      </c>
      <c r="F169" s="334" t="s">
        <v>813</v>
      </c>
      <c r="G169" s="335"/>
    </row>
    <row r="170" spans="2:7" s="6" customFormat="1">
      <c r="B170" s="191">
        <v>42647.649155093</v>
      </c>
      <c r="C170" s="202">
        <v>300</v>
      </c>
      <c r="D170" s="202">
        <f t="shared" si="2"/>
        <v>15</v>
      </c>
      <c r="E170" s="202">
        <v>285</v>
      </c>
      <c r="F170" s="334" t="s">
        <v>814</v>
      </c>
      <c r="G170" s="335"/>
    </row>
    <row r="171" spans="2:7" s="6" customFormat="1">
      <c r="B171" s="191">
        <v>42647.658240741002</v>
      </c>
      <c r="C171" s="202">
        <v>30</v>
      </c>
      <c r="D171" s="202">
        <f t="shared" si="2"/>
        <v>1.5</v>
      </c>
      <c r="E171" s="202">
        <v>28.5</v>
      </c>
      <c r="F171" s="334" t="s">
        <v>711</v>
      </c>
      <c r="G171" s="335"/>
    </row>
    <row r="172" spans="2:7" s="6" customFormat="1">
      <c r="B172" s="191">
        <v>42647.666400463</v>
      </c>
      <c r="C172" s="202">
        <v>100</v>
      </c>
      <c r="D172" s="202">
        <f t="shared" si="2"/>
        <v>5</v>
      </c>
      <c r="E172" s="202">
        <v>95</v>
      </c>
      <c r="F172" s="334" t="s">
        <v>815</v>
      </c>
      <c r="G172" s="335"/>
    </row>
    <row r="173" spans="2:7" s="6" customFormat="1">
      <c r="B173" s="191">
        <v>42647.691817129999</v>
      </c>
      <c r="C173" s="202">
        <v>50</v>
      </c>
      <c r="D173" s="202">
        <f t="shared" si="2"/>
        <v>2.4799999999999969</v>
      </c>
      <c r="E173" s="202">
        <v>47.52</v>
      </c>
      <c r="F173" s="334" t="s">
        <v>816</v>
      </c>
      <c r="G173" s="335"/>
    </row>
    <row r="174" spans="2:7" s="6" customFormat="1">
      <c r="B174" s="191">
        <v>42647.707916667001</v>
      </c>
      <c r="C174" s="202">
        <v>555</v>
      </c>
      <c r="D174" s="202">
        <f t="shared" si="2"/>
        <v>27.470000000000027</v>
      </c>
      <c r="E174" s="202">
        <v>527.53</v>
      </c>
      <c r="F174" s="334" t="s">
        <v>817</v>
      </c>
      <c r="G174" s="335"/>
    </row>
    <row r="175" spans="2:7" s="6" customFormat="1">
      <c r="B175" s="191">
        <v>42647.717986110998</v>
      </c>
      <c r="C175" s="202">
        <v>100</v>
      </c>
      <c r="D175" s="202">
        <f t="shared" si="2"/>
        <v>5</v>
      </c>
      <c r="E175" s="202">
        <v>95</v>
      </c>
      <c r="F175" s="334" t="s">
        <v>818</v>
      </c>
      <c r="G175" s="335"/>
    </row>
    <row r="176" spans="2:7" s="6" customFormat="1">
      <c r="B176" s="191">
        <v>42647.730046295997</v>
      </c>
      <c r="C176" s="202">
        <v>50</v>
      </c>
      <c r="D176" s="202">
        <f t="shared" si="2"/>
        <v>3.5</v>
      </c>
      <c r="E176" s="202">
        <v>46.5</v>
      </c>
      <c r="F176" s="334" t="s">
        <v>819</v>
      </c>
      <c r="G176" s="335"/>
    </row>
    <row r="177" spans="2:7" s="6" customFormat="1">
      <c r="B177" s="191">
        <v>42647.730682870002</v>
      </c>
      <c r="C177" s="202">
        <v>300</v>
      </c>
      <c r="D177" s="202">
        <f t="shared" si="2"/>
        <v>14.850000000000023</v>
      </c>
      <c r="E177" s="202">
        <v>285.14999999999998</v>
      </c>
      <c r="F177" s="334" t="s">
        <v>820</v>
      </c>
      <c r="G177" s="335"/>
    </row>
    <row r="178" spans="2:7" s="6" customFormat="1">
      <c r="B178" s="191">
        <v>42647.731249999997</v>
      </c>
      <c r="C178" s="202">
        <v>100</v>
      </c>
      <c r="D178" s="202">
        <f t="shared" si="2"/>
        <v>5</v>
      </c>
      <c r="E178" s="202">
        <v>95</v>
      </c>
      <c r="F178" s="334" t="s">
        <v>821</v>
      </c>
      <c r="G178" s="335"/>
    </row>
    <row r="179" spans="2:7" s="6" customFormat="1">
      <c r="B179" s="191">
        <v>42647.750046296002</v>
      </c>
      <c r="C179" s="202">
        <v>100</v>
      </c>
      <c r="D179" s="202">
        <f t="shared" si="2"/>
        <v>5</v>
      </c>
      <c r="E179" s="202">
        <v>95</v>
      </c>
      <c r="F179" s="334" t="s">
        <v>822</v>
      </c>
      <c r="G179" s="335"/>
    </row>
    <row r="180" spans="2:7" s="6" customFormat="1">
      <c r="B180" s="191">
        <v>42647.750046296002</v>
      </c>
      <c r="C180" s="202">
        <v>300</v>
      </c>
      <c r="D180" s="202">
        <f t="shared" si="2"/>
        <v>21</v>
      </c>
      <c r="E180" s="202">
        <v>279</v>
      </c>
      <c r="F180" s="334" t="s">
        <v>823</v>
      </c>
      <c r="G180" s="335"/>
    </row>
    <row r="181" spans="2:7" s="6" customFormat="1">
      <c r="B181" s="191">
        <v>42647.750069444002</v>
      </c>
      <c r="C181" s="202">
        <v>100</v>
      </c>
      <c r="D181" s="202">
        <f t="shared" si="2"/>
        <v>4.9500000000000028</v>
      </c>
      <c r="E181" s="202">
        <v>95.05</v>
      </c>
      <c r="F181" s="334" t="s">
        <v>824</v>
      </c>
      <c r="G181" s="335"/>
    </row>
    <row r="182" spans="2:7" s="6" customFormat="1">
      <c r="B182" s="191">
        <v>42647.750081019003</v>
      </c>
      <c r="C182" s="202">
        <v>100</v>
      </c>
      <c r="D182" s="202">
        <f t="shared" si="2"/>
        <v>5</v>
      </c>
      <c r="E182" s="202">
        <v>95</v>
      </c>
      <c r="F182" s="334" t="s">
        <v>825</v>
      </c>
      <c r="G182" s="335"/>
    </row>
    <row r="183" spans="2:7" s="6" customFormat="1">
      <c r="B183" s="191">
        <v>42647.767268518997</v>
      </c>
      <c r="C183" s="202">
        <v>100</v>
      </c>
      <c r="D183" s="202">
        <f t="shared" si="2"/>
        <v>7</v>
      </c>
      <c r="E183" s="202">
        <v>93</v>
      </c>
      <c r="F183" s="334" t="s">
        <v>826</v>
      </c>
      <c r="G183" s="335"/>
    </row>
    <row r="184" spans="2:7" s="6" customFormat="1">
      <c r="B184" s="191">
        <v>42647.842974537001</v>
      </c>
      <c r="C184" s="202">
        <v>150</v>
      </c>
      <c r="D184" s="202">
        <f t="shared" si="2"/>
        <v>7.4300000000000068</v>
      </c>
      <c r="E184" s="202">
        <v>142.57</v>
      </c>
      <c r="F184" s="334" t="s">
        <v>827</v>
      </c>
      <c r="G184" s="335"/>
    </row>
    <row r="185" spans="2:7" s="6" customFormat="1">
      <c r="B185" s="191">
        <v>42647.845277777997</v>
      </c>
      <c r="C185" s="202">
        <v>67</v>
      </c>
      <c r="D185" s="202">
        <f t="shared" si="2"/>
        <v>3.3500000000000014</v>
      </c>
      <c r="E185" s="202">
        <v>63.65</v>
      </c>
      <c r="F185" s="334" t="s">
        <v>828</v>
      </c>
      <c r="G185" s="335"/>
    </row>
    <row r="186" spans="2:7" s="6" customFormat="1">
      <c r="B186" s="191">
        <v>42647.861354166998</v>
      </c>
      <c r="C186" s="202">
        <v>100</v>
      </c>
      <c r="D186" s="202">
        <f t="shared" si="2"/>
        <v>4.9500000000000028</v>
      </c>
      <c r="E186" s="202">
        <v>95.05</v>
      </c>
      <c r="F186" s="334" t="s">
        <v>829</v>
      </c>
      <c r="G186" s="335"/>
    </row>
    <row r="187" spans="2:7" s="6" customFormat="1">
      <c r="B187" s="191">
        <v>42647.889409722004</v>
      </c>
      <c r="C187" s="202">
        <v>200</v>
      </c>
      <c r="D187" s="202">
        <f t="shared" si="2"/>
        <v>10</v>
      </c>
      <c r="E187" s="202">
        <v>190</v>
      </c>
      <c r="F187" s="334" t="s">
        <v>830</v>
      </c>
      <c r="G187" s="335"/>
    </row>
    <row r="188" spans="2:7" s="6" customFormat="1">
      <c r="B188" s="191">
        <v>42647.933715277999</v>
      </c>
      <c r="C188" s="202">
        <v>60</v>
      </c>
      <c r="D188" s="202">
        <f t="shared" si="2"/>
        <v>2.9699999999999989</v>
      </c>
      <c r="E188" s="202">
        <v>57.03</v>
      </c>
      <c r="F188" s="334" t="s">
        <v>831</v>
      </c>
      <c r="G188" s="335"/>
    </row>
    <row r="189" spans="2:7" s="6" customFormat="1">
      <c r="B189" s="191">
        <v>42647.956620370001</v>
      </c>
      <c r="C189" s="202">
        <v>100</v>
      </c>
      <c r="D189" s="202">
        <f t="shared" si="2"/>
        <v>4.9500000000000028</v>
      </c>
      <c r="E189" s="202">
        <v>95.05</v>
      </c>
      <c r="F189" s="334" t="s">
        <v>832</v>
      </c>
      <c r="G189" s="335"/>
    </row>
    <row r="190" spans="2:7" s="6" customFormat="1">
      <c r="B190" s="191">
        <v>42647.980914352003</v>
      </c>
      <c r="C190" s="202">
        <v>304</v>
      </c>
      <c r="D190" s="202">
        <f t="shared" si="2"/>
        <v>15.199999999999989</v>
      </c>
      <c r="E190" s="202">
        <v>288.8</v>
      </c>
      <c r="F190" s="334" t="s">
        <v>153</v>
      </c>
      <c r="G190" s="335"/>
    </row>
    <row r="191" spans="2:7" s="6" customFormat="1">
      <c r="B191" s="191">
        <v>42648.019155093003</v>
      </c>
      <c r="C191" s="202">
        <v>70</v>
      </c>
      <c r="D191" s="202">
        <f t="shared" si="2"/>
        <v>3.5</v>
      </c>
      <c r="E191" s="202">
        <v>66.5</v>
      </c>
      <c r="F191" s="334" t="s">
        <v>757</v>
      </c>
      <c r="G191" s="335"/>
    </row>
    <row r="192" spans="2:7" s="6" customFormat="1">
      <c r="B192" s="191">
        <v>42648.083391204003</v>
      </c>
      <c r="C192" s="202">
        <v>50</v>
      </c>
      <c r="D192" s="202">
        <f t="shared" si="2"/>
        <v>3.5</v>
      </c>
      <c r="E192" s="202">
        <v>46.5</v>
      </c>
      <c r="F192" s="334" t="s">
        <v>833</v>
      </c>
      <c r="G192" s="335"/>
    </row>
    <row r="193" spans="2:7" s="6" customFormat="1">
      <c r="B193" s="191">
        <v>42648.219351852</v>
      </c>
      <c r="C193" s="202">
        <v>50</v>
      </c>
      <c r="D193" s="202">
        <f t="shared" si="2"/>
        <v>2.5</v>
      </c>
      <c r="E193" s="202">
        <v>47.5</v>
      </c>
      <c r="F193" s="334" t="s">
        <v>834</v>
      </c>
      <c r="G193" s="335"/>
    </row>
    <row r="194" spans="2:7" s="6" customFormat="1">
      <c r="B194" s="191">
        <v>42648.276180556</v>
      </c>
      <c r="C194" s="202">
        <v>40</v>
      </c>
      <c r="D194" s="202">
        <f t="shared" si="2"/>
        <v>2.7999999999999972</v>
      </c>
      <c r="E194" s="202">
        <v>37.200000000000003</v>
      </c>
      <c r="F194" s="334" t="s">
        <v>835</v>
      </c>
      <c r="G194" s="335"/>
    </row>
    <row r="195" spans="2:7" s="6" customFormat="1">
      <c r="B195" s="191">
        <v>42648.294745370004</v>
      </c>
      <c r="C195" s="202">
        <v>50</v>
      </c>
      <c r="D195" s="202">
        <f t="shared" si="2"/>
        <v>2.5</v>
      </c>
      <c r="E195" s="202">
        <v>47.5</v>
      </c>
      <c r="F195" s="334" t="s">
        <v>836</v>
      </c>
      <c r="G195" s="335"/>
    </row>
    <row r="196" spans="2:7" s="6" customFormat="1">
      <c r="B196" s="191">
        <v>42648.340254629999</v>
      </c>
      <c r="C196" s="202">
        <v>100</v>
      </c>
      <c r="D196" s="202">
        <f t="shared" si="2"/>
        <v>4.9500000000000028</v>
      </c>
      <c r="E196" s="202">
        <v>95.05</v>
      </c>
      <c r="F196" s="334" t="s">
        <v>837</v>
      </c>
      <c r="G196" s="335"/>
    </row>
    <row r="197" spans="2:7" s="6" customFormat="1">
      <c r="B197" s="191">
        <v>42648.352083332997</v>
      </c>
      <c r="C197" s="202">
        <v>50</v>
      </c>
      <c r="D197" s="202">
        <f t="shared" si="2"/>
        <v>2.5</v>
      </c>
      <c r="E197" s="202">
        <v>47.5</v>
      </c>
      <c r="F197" s="334" t="s">
        <v>838</v>
      </c>
      <c r="G197" s="335"/>
    </row>
    <row r="198" spans="2:7" s="6" customFormat="1">
      <c r="B198" s="191">
        <v>42648.363530092996</v>
      </c>
      <c r="C198" s="202">
        <v>200</v>
      </c>
      <c r="D198" s="202">
        <f t="shared" ref="D198:D261" si="3">SUM(C198-E198)</f>
        <v>14</v>
      </c>
      <c r="E198" s="202">
        <v>186</v>
      </c>
      <c r="F198" s="334" t="s">
        <v>839</v>
      </c>
      <c r="G198" s="335"/>
    </row>
    <row r="199" spans="2:7" s="6" customFormat="1">
      <c r="B199" s="191">
        <v>42648.371099536998</v>
      </c>
      <c r="C199" s="202">
        <v>300</v>
      </c>
      <c r="D199" s="202">
        <f t="shared" si="3"/>
        <v>15</v>
      </c>
      <c r="E199" s="202">
        <v>285</v>
      </c>
      <c r="F199" s="334" t="s">
        <v>840</v>
      </c>
      <c r="G199" s="335"/>
    </row>
    <row r="200" spans="2:7" s="6" customFormat="1">
      <c r="B200" s="191">
        <v>42648.386145832999</v>
      </c>
      <c r="C200" s="202">
        <v>100</v>
      </c>
      <c r="D200" s="202">
        <f t="shared" si="3"/>
        <v>4.9500000000000028</v>
      </c>
      <c r="E200" s="202">
        <v>95.05</v>
      </c>
      <c r="F200" s="334" t="s">
        <v>841</v>
      </c>
      <c r="G200" s="335"/>
    </row>
    <row r="201" spans="2:7" s="6" customFormat="1">
      <c r="B201" s="191">
        <v>42648.388993056004</v>
      </c>
      <c r="C201" s="202">
        <v>100</v>
      </c>
      <c r="D201" s="202">
        <f t="shared" si="3"/>
        <v>5</v>
      </c>
      <c r="E201" s="202">
        <v>95</v>
      </c>
      <c r="F201" s="334" t="s">
        <v>842</v>
      </c>
      <c r="G201" s="335"/>
    </row>
    <row r="202" spans="2:7" s="6" customFormat="1">
      <c r="B202" s="191">
        <v>42648.389050926002</v>
      </c>
      <c r="C202" s="202">
        <v>200</v>
      </c>
      <c r="D202" s="202">
        <f t="shared" si="3"/>
        <v>10</v>
      </c>
      <c r="E202" s="202">
        <v>190</v>
      </c>
      <c r="F202" s="334" t="s">
        <v>289</v>
      </c>
      <c r="G202" s="335"/>
    </row>
    <row r="203" spans="2:7" s="6" customFormat="1">
      <c r="B203" s="191">
        <v>42648.392673611001</v>
      </c>
      <c r="C203" s="202">
        <v>100</v>
      </c>
      <c r="D203" s="202">
        <f t="shared" si="3"/>
        <v>7</v>
      </c>
      <c r="E203" s="202">
        <v>93</v>
      </c>
      <c r="F203" s="334" t="s">
        <v>843</v>
      </c>
      <c r="G203" s="335"/>
    </row>
    <row r="204" spans="2:7" s="6" customFormat="1">
      <c r="B204" s="191">
        <v>42648.39287037</v>
      </c>
      <c r="C204" s="202">
        <v>100</v>
      </c>
      <c r="D204" s="202">
        <f t="shared" si="3"/>
        <v>5</v>
      </c>
      <c r="E204" s="202">
        <v>95</v>
      </c>
      <c r="F204" s="334" t="s">
        <v>844</v>
      </c>
      <c r="G204" s="335"/>
    </row>
    <row r="205" spans="2:7" s="6" customFormat="1">
      <c r="B205" s="191">
        <v>42648.393541666999</v>
      </c>
      <c r="C205" s="202">
        <v>1000</v>
      </c>
      <c r="D205" s="202">
        <f t="shared" si="3"/>
        <v>50</v>
      </c>
      <c r="E205" s="202">
        <v>950</v>
      </c>
      <c r="F205" s="334" t="s">
        <v>845</v>
      </c>
      <c r="G205" s="335"/>
    </row>
    <row r="206" spans="2:7" s="6" customFormat="1">
      <c r="B206" s="191">
        <v>42648.394525463002</v>
      </c>
      <c r="C206" s="202">
        <v>50</v>
      </c>
      <c r="D206" s="202">
        <f t="shared" si="3"/>
        <v>3.5</v>
      </c>
      <c r="E206" s="202">
        <v>46.5</v>
      </c>
      <c r="F206" s="334" t="s">
        <v>846</v>
      </c>
      <c r="G206" s="335"/>
    </row>
    <row r="207" spans="2:7" s="6" customFormat="1">
      <c r="B207" s="191">
        <v>42648.408321759001</v>
      </c>
      <c r="C207" s="202">
        <v>100</v>
      </c>
      <c r="D207" s="202">
        <f t="shared" si="3"/>
        <v>4.9500000000000028</v>
      </c>
      <c r="E207" s="202">
        <v>95.05</v>
      </c>
      <c r="F207" s="334" t="s">
        <v>847</v>
      </c>
      <c r="G207" s="335"/>
    </row>
    <row r="208" spans="2:7" s="6" customFormat="1">
      <c r="B208" s="191">
        <v>42648.428703703998</v>
      </c>
      <c r="C208" s="202">
        <v>50</v>
      </c>
      <c r="D208" s="202">
        <f t="shared" si="3"/>
        <v>2.5</v>
      </c>
      <c r="E208" s="202">
        <v>47.5</v>
      </c>
      <c r="F208" s="334" t="s">
        <v>848</v>
      </c>
      <c r="G208" s="335"/>
    </row>
    <row r="209" spans="2:7" s="6" customFormat="1">
      <c r="B209" s="191">
        <v>42648.431863425998</v>
      </c>
      <c r="C209" s="202">
        <v>10</v>
      </c>
      <c r="D209" s="202">
        <f t="shared" si="3"/>
        <v>0.5</v>
      </c>
      <c r="E209" s="202">
        <v>9.5</v>
      </c>
      <c r="F209" s="334" t="s">
        <v>849</v>
      </c>
      <c r="G209" s="335"/>
    </row>
    <row r="210" spans="2:7" s="6" customFormat="1">
      <c r="B210" s="191">
        <v>42648.436469906999</v>
      </c>
      <c r="C210" s="202">
        <v>150</v>
      </c>
      <c r="D210" s="202">
        <f t="shared" si="3"/>
        <v>7.5</v>
      </c>
      <c r="E210" s="202">
        <v>142.5</v>
      </c>
      <c r="F210" s="334" t="s">
        <v>850</v>
      </c>
      <c r="G210" s="335"/>
    </row>
    <row r="211" spans="2:7" s="6" customFormat="1">
      <c r="B211" s="191">
        <v>42648.436493055997</v>
      </c>
      <c r="C211" s="202">
        <v>450</v>
      </c>
      <c r="D211" s="202">
        <f t="shared" si="3"/>
        <v>22.5</v>
      </c>
      <c r="E211" s="202">
        <v>427.5</v>
      </c>
      <c r="F211" s="334" t="s">
        <v>851</v>
      </c>
      <c r="G211" s="335"/>
    </row>
    <row r="212" spans="2:7" s="6" customFormat="1">
      <c r="B212" s="191">
        <v>42648.438437500001</v>
      </c>
      <c r="C212" s="202">
        <v>50</v>
      </c>
      <c r="D212" s="202">
        <f t="shared" si="3"/>
        <v>2.5</v>
      </c>
      <c r="E212" s="202">
        <v>47.5</v>
      </c>
      <c r="F212" s="334" t="s">
        <v>852</v>
      </c>
      <c r="G212" s="335"/>
    </row>
    <row r="213" spans="2:7" s="6" customFormat="1">
      <c r="B213" s="191">
        <v>42648.457083333</v>
      </c>
      <c r="C213" s="202">
        <v>300</v>
      </c>
      <c r="D213" s="202">
        <f t="shared" si="3"/>
        <v>15</v>
      </c>
      <c r="E213" s="202">
        <v>285</v>
      </c>
      <c r="F213" s="334" t="s">
        <v>853</v>
      </c>
      <c r="G213" s="335"/>
    </row>
    <row r="214" spans="2:7" s="6" customFormat="1">
      <c r="B214" s="191">
        <v>42648.464062500003</v>
      </c>
      <c r="C214" s="202">
        <v>100</v>
      </c>
      <c r="D214" s="202">
        <f t="shared" si="3"/>
        <v>5</v>
      </c>
      <c r="E214" s="202">
        <v>95</v>
      </c>
      <c r="F214" s="334" t="s">
        <v>854</v>
      </c>
      <c r="G214" s="335"/>
    </row>
    <row r="215" spans="2:7" s="6" customFormat="1">
      <c r="B215" s="191">
        <v>42648.464432870001</v>
      </c>
      <c r="C215" s="202">
        <v>200</v>
      </c>
      <c r="D215" s="202">
        <f t="shared" si="3"/>
        <v>14</v>
      </c>
      <c r="E215" s="202">
        <v>186</v>
      </c>
      <c r="F215" s="334" t="s">
        <v>855</v>
      </c>
      <c r="G215" s="335"/>
    </row>
    <row r="216" spans="2:7" s="6" customFormat="1">
      <c r="B216" s="191">
        <v>42648.465451388998</v>
      </c>
      <c r="C216" s="202">
        <v>300</v>
      </c>
      <c r="D216" s="202">
        <f t="shared" si="3"/>
        <v>14.850000000000023</v>
      </c>
      <c r="E216" s="202">
        <v>285.14999999999998</v>
      </c>
      <c r="F216" s="334" t="s">
        <v>856</v>
      </c>
      <c r="G216" s="335"/>
    </row>
    <row r="217" spans="2:7" s="6" customFormat="1">
      <c r="B217" s="191">
        <v>42648.473518519</v>
      </c>
      <c r="C217" s="202">
        <v>50</v>
      </c>
      <c r="D217" s="202">
        <f t="shared" si="3"/>
        <v>2.4799999999999969</v>
      </c>
      <c r="E217" s="202">
        <v>47.52</v>
      </c>
      <c r="F217" s="334" t="s">
        <v>263</v>
      </c>
      <c r="G217" s="335"/>
    </row>
    <row r="218" spans="2:7" s="6" customFormat="1">
      <c r="B218" s="191">
        <v>42648.486736111001</v>
      </c>
      <c r="C218" s="202">
        <v>50</v>
      </c>
      <c r="D218" s="202">
        <f t="shared" si="3"/>
        <v>2.5</v>
      </c>
      <c r="E218" s="202">
        <v>47.5</v>
      </c>
      <c r="F218" s="334" t="s">
        <v>857</v>
      </c>
      <c r="G218" s="335"/>
    </row>
    <row r="219" spans="2:7" s="6" customFormat="1">
      <c r="B219" s="191">
        <v>42648.487847222001</v>
      </c>
      <c r="C219" s="202">
        <v>50</v>
      </c>
      <c r="D219" s="202">
        <f t="shared" si="3"/>
        <v>3.5</v>
      </c>
      <c r="E219" s="202">
        <v>46.5</v>
      </c>
      <c r="F219" s="334" t="s">
        <v>858</v>
      </c>
      <c r="G219" s="335"/>
    </row>
    <row r="220" spans="2:7" s="6" customFormat="1">
      <c r="B220" s="191">
        <v>42648.489293981002</v>
      </c>
      <c r="C220" s="202">
        <v>100</v>
      </c>
      <c r="D220" s="202">
        <f t="shared" si="3"/>
        <v>4.9500000000000028</v>
      </c>
      <c r="E220" s="202">
        <v>95.05</v>
      </c>
      <c r="F220" s="334" t="s">
        <v>859</v>
      </c>
      <c r="G220" s="335"/>
    </row>
    <row r="221" spans="2:7" s="6" customFormat="1">
      <c r="B221" s="191">
        <v>42648.493622684997</v>
      </c>
      <c r="C221" s="202">
        <v>50</v>
      </c>
      <c r="D221" s="202">
        <f t="shared" si="3"/>
        <v>2.5</v>
      </c>
      <c r="E221" s="202">
        <v>47.5</v>
      </c>
      <c r="F221" s="334" t="s">
        <v>860</v>
      </c>
      <c r="G221" s="335"/>
    </row>
    <row r="222" spans="2:7" s="6" customFormat="1">
      <c r="B222" s="191">
        <v>42648.501516204</v>
      </c>
      <c r="C222" s="202">
        <v>500</v>
      </c>
      <c r="D222" s="202">
        <f t="shared" si="3"/>
        <v>25</v>
      </c>
      <c r="E222" s="202">
        <v>475</v>
      </c>
      <c r="F222" s="334" t="s">
        <v>861</v>
      </c>
      <c r="G222" s="335"/>
    </row>
    <row r="223" spans="2:7" s="6" customFormat="1">
      <c r="B223" s="191">
        <v>42648.507453703998</v>
      </c>
      <c r="C223" s="202">
        <v>100</v>
      </c>
      <c r="D223" s="202">
        <f t="shared" si="3"/>
        <v>4.9500000000000028</v>
      </c>
      <c r="E223" s="202">
        <v>95.05</v>
      </c>
      <c r="F223" s="334" t="s">
        <v>862</v>
      </c>
      <c r="G223" s="335"/>
    </row>
    <row r="224" spans="2:7" s="6" customFormat="1">
      <c r="B224" s="191">
        <v>42648.509641204</v>
      </c>
      <c r="C224" s="202">
        <v>35</v>
      </c>
      <c r="D224" s="202">
        <f t="shared" si="3"/>
        <v>1.75</v>
      </c>
      <c r="E224" s="202">
        <v>33.25</v>
      </c>
      <c r="F224" s="334" t="s">
        <v>863</v>
      </c>
      <c r="G224" s="335"/>
    </row>
    <row r="225" spans="2:7" s="6" customFormat="1">
      <c r="B225" s="191">
        <v>42648.517905093002</v>
      </c>
      <c r="C225" s="202">
        <v>100</v>
      </c>
      <c r="D225" s="202">
        <f t="shared" si="3"/>
        <v>5</v>
      </c>
      <c r="E225" s="202">
        <v>95</v>
      </c>
      <c r="F225" s="334" t="s">
        <v>864</v>
      </c>
      <c r="G225" s="335"/>
    </row>
    <row r="226" spans="2:7" s="6" customFormat="1">
      <c r="B226" s="191">
        <v>42648.523564814997</v>
      </c>
      <c r="C226" s="202">
        <v>50</v>
      </c>
      <c r="D226" s="202">
        <f t="shared" si="3"/>
        <v>3.5</v>
      </c>
      <c r="E226" s="202">
        <v>46.5</v>
      </c>
      <c r="F226" s="334" t="s">
        <v>865</v>
      </c>
      <c r="G226" s="335"/>
    </row>
    <row r="227" spans="2:7" s="6" customFormat="1">
      <c r="B227" s="191">
        <v>42648.533761573999</v>
      </c>
      <c r="C227" s="202">
        <v>200</v>
      </c>
      <c r="D227" s="202">
        <f t="shared" si="3"/>
        <v>10</v>
      </c>
      <c r="E227" s="202">
        <v>190</v>
      </c>
      <c r="F227" s="334" t="s">
        <v>866</v>
      </c>
      <c r="G227" s="335"/>
    </row>
    <row r="228" spans="2:7" s="6" customFormat="1">
      <c r="B228" s="191">
        <v>42648.536921295999</v>
      </c>
      <c r="C228" s="202">
        <v>100</v>
      </c>
      <c r="D228" s="202">
        <f t="shared" si="3"/>
        <v>5</v>
      </c>
      <c r="E228" s="202">
        <v>95</v>
      </c>
      <c r="F228" s="334" t="s">
        <v>867</v>
      </c>
      <c r="G228" s="335"/>
    </row>
    <row r="229" spans="2:7" s="6" customFormat="1">
      <c r="B229" s="191">
        <v>42648.541747684998</v>
      </c>
      <c r="C229" s="202">
        <v>100</v>
      </c>
      <c r="D229" s="202">
        <f t="shared" si="3"/>
        <v>5</v>
      </c>
      <c r="E229" s="202">
        <v>95</v>
      </c>
      <c r="F229" s="334" t="s">
        <v>868</v>
      </c>
      <c r="G229" s="335"/>
    </row>
    <row r="230" spans="2:7" s="6" customFormat="1">
      <c r="B230" s="191">
        <v>42648.543935185</v>
      </c>
      <c r="C230" s="202">
        <v>500</v>
      </c>
      <c r="D230" s="202">
        <f t="shared" si="3"/>
        <v>25</v>
      </c>
      <c r="E230" s="202">
        <v>475</v>
      </c>
      <c r="F230" s="334" t="s">
        <v>257</v>
      </c>
      <c r="G230" s="335"/>
    </row>
    <row r="231" spans="2:7" s="6" customFormat="1">
      <c r="B231" s="191">
        <v>42648.547175926004</v>
      </c>
      <c r="C231" s="202">
        <v>200</v>
      </c>
      <c r="D231" s="202">
        <f t="shared" si="3"/>
        <v>10</v>
      </c>
      <c r="E231" s="202">
        <v>190</v>
      </c>
      <c r="F231" s="334" t="s">
        <v>869</v>
      </c>
      <c r="G231" s="335"/>
    </row>
    <row r="232" spans="2:7" s="6" customFormat="1">
      <c r="B232" s="191">
        <v>42648.549976852002</v>
      </c>
      <c r="C232" s="202">
        <v>200</v>
      </c>
      <c r="D232" s="202">
        <f t="shared" si="3"/>
        <v>10</v>
      </c>
      <c r="E232" s="202">
        <v>190</v>
      </c>
      <c r="F232" s="334" t="s">
        <v>870</v>
      </c>
      <c r="G232" s="335"/>
    </row>
    <row r="233" spans="2:7" s="6" customFormat="1">
      <c r="B233" s="191">
        <v>42648.551249999997</v>
      </c>
      <c r="C233" s="202">
        <v>27</v>
      </c>
      <c r="D233" s="202">
        <f t="shared" si="3"/>
        <v>1.3399999999999999</v>
      </c>
      <c r="E233" s="202">
        <v>25.66</v>
      </c>
      <c r="F233" s="334" t="s">
        <v>871</v>
      </c>
      <c r="G233" s="335"/>
    </row>
    <row r="234" spans="2:7" s="6" customFormat="1">
      <c r="B234" s="191">
        <v>42648.556215277997</v>
      </c>
      <c r="C234" s="202">
        <v>50</v>
      </c>
      <c r="D234" s="202">
        <f t="shared" si="3"/>
        <v>3.5</v>
      </c>
      <c r="E234" s="202">
        <v>46.5</v>
      </c>
      <c r="F234" s="334" t="s">
        <v>872</v>
      </c>
      <c r="G234" s="335"/>
    </row>
    <row r="235" spans="2:7" s="6" customFormat="1">
      <c r="B235" s="191">
        <v>42648.556724536997</v>
      </c>
      <c r="C235" s="202">
        <v>10</v>
      </c>
      <c r="D235" s="202">
        <f t="shared" si="3"/>
        <v>0.69999999999999929</v>
      </c>
      <c r="E235" s="202">
        <v>9.3000000000000007</v>
      </c>
      <c r="F235" s="334" t="s">
        <v>873</v>
      </c>
      <c r="G235" s="335"/>
    </row>
    <row r="236" spans="2:7">
      <c r="B236" s="191">
        <v>42648.568807869997</v>
      </c>
      <c r="C236" s="202">
        <v>30</v>
      </c>
      <c r="D236" s="202">
        <f t="shared" si="3"/>
        <v>1.4899999999999984</v>
      </c>
      <c r="E236" s="202">
        <v>28.51</v>
      </c>
      <c r="F236" s="334" t="s">
        <v>874</v>
      </c>
      <c r="G236" s="335"/>
    </row>
    <row r="237" spans="2:7">
      <c r="B237" s="191">
        <v>42648.570543980997</v>
      </c>
      <c r="C237" s="202">
        <v>100</v>
      </c>
      <c r="D237" s="202">
        <f t="shared" si="3"/>
        <v>5</v>
      </c>
      <c r="E237" s="202">
        <v>95</v>
      </c>
      <c r="F237" s="334" t="s">
        <v>875</v>
      </c>
      <c r="G237" s="335"/>
    </row>
    <row r="238" spans="2:7">
      <c r="B238" s="191">
        <v>42648.570567130002</v>
      </c>
      <c r="C238" s="202">
        <v>100</v>
      </c>
      <c r="D238" s="202">
        <f t="shared" si="3"/>
        <v>5</v>
      </c>
      <c r="E238" s="202">
        <v>95</v>
      </c>
      <c r="F238" s="334" t="s">
        <v>703</v>
      </c>
      <c r="G238" s="335"/>
    </row>
    <row r="239" spans="2:7">
      <c r="B239" s="191">
        <v>42648.578229166997</v>
      </c>
      <c r="C239" s="202">
        <v>1000</v>
      </c>
      <c r="D239" s="202">
        <f t="shared" si="3"/>
        <v>49.5</v>
      </c>
      <c r="E239" s="202">
        <v>950.5</v>
      </c>
      <c r="F239" s="334" t="s">
        <v>876</v>
      </c>
      <c r="G239" s="335"/>
    </row>
    <row r="240" spans="2:7">
      <c r="B240" s="191">
        <v>42648.583773147999</v>
      </c>
      <c r="C240" s="202">
        <v>250</v>
      </c>
      <c r="D240" s="202">
        <f t="shared" si="3"/>
        <v>12.5</v>
      </c>
      <c r="E240" s="202">
        <v>237.5</v>
      </c>
      <c r="F240" s="334" t="s">
        <v>877</v>
      </c>
      <c r="G240" s="335"/>
    </row>
    <row r="241" spans="2:7">
      <c r="B241" s="191">
        <v>42648.587604166998</v>
      </c>
      <c r="C241" s="202">
        <v>50</v>
      </c>
      <c r="D241" s="202">
        <f t="shared" si="3"/>
        <v>3.5</v>
      </c>
      <c r="E241" s="202">
        <v>46.5</v>
      </c>
      <c r="F241" s="334" t="s">
        <v>878</v>
      </c>
      <c r="G241" s="335"/>
    </row>
    <row r="242" spans="2:7">
      <c r="B242" s="191">
        <v>42648.588275463</v>
      </c>
      <c r="C242" s="202">
        <v>100</v>
      </c>
      <c r="D242" s="202">
        <f t="shared" si="3"/>
        <v>5</v>
      </c>
      <c r="E242" s="202">
        <v>95</v>
      </c>
      <c r="F242" s="334" t="s">
        <v>879</v>
      </c>
      <c r="G242" s="335"/>
    </row>
    <row r="243" spans="2:7">
      <c r="B243" s="191">
        <v>42648.595405093001</v>
      </c>
      <c r="C243" s="202">
        <v>500</v>
      </c>
      <c r="D243" s="202">
        <f t="shared" si="3"/>
        <v>25</v>
      </c>
      <c r="E243" s="202">
        <v>475</v>
      </c>
      <c r="F243" s="334" t="s">
        <v>880</v>
      </c>
      <c r="G243" s="335"/>
    </row>
    <row r="244" spans="2:7">
      <c r="B244" s="191">
        <v>42648.598263888998</v>
      </c>
      <c r="C244" s="202">
        <v>100</v>
      </c>
      <c r="D244" s="202">
        <f t="shared" si="3"/>
        <v>4.9500000000000028</v>
      </c>
      <c r="E244" s="202">
        <v>95.05</v>
      </c>
      <c r="F244" s="334" t="s">
        <v>881</v>
      </c>
      <c r="G244" s="335"/>
    </row>
    <row r="245" spans="2:7">
      <c r="B245" s="191">
        <v>42648.598321758996</v>
      </c>
      <c r="C245" s="202">
        <v>50</v>
      </c>
      <c r="D245" s="202">
        <f t="shared" si="3"/>
        <v>2.4799999999999969</v>
      </c>
      <c r="E245" s="202">
        <v>47.52</v>
      </c>
      <c r="F245" s="334" t="s">
        <v>882</v>
      </c>
      <c r="G245" s="335"/>
    </row>
    <row r="246" spans="2:7">
      <c r="B246" s="191">
        <v>42648.603900463</v>
      </c>
      <c r="C246" s="202">
        <v>13</v>
      </c>
      <c r="D246" s="202">
        <f t="shared" si="3"/>
        <v>0.65000000000000036</v>
      </c>
      <c r="E246" s="202">
        <v>12.35</v>
      </c>
      <c r="F246" s="334" t="s">
        <v>883</v>
      </c>
      <c r="G246" s="335"/>
    </row>
    <row r="247" spans="2:7">
      <c r="B247" s="191">
        <v>42648.617106480997</v>
      </c>
      <c r="C247" s="202">
        <v>100</v>
      </c>
      <c r="D247" s="202">
        <f t="shared" si="3"/>
        <v>7</v>
      </c>
      <c r="E247" s="202">
        <v>93</v>
      </c>
      <c r="F247" s="334" t="s">
        <v>264</v>
      </c>
      <c r="G247" s="335"/>
    </row>
    <row r="248" spans="2:7">
      <c r="B248" s="191">
        <v>42648.617314814997</v>
      </c>
      <c r="C248" s="202">
        <v>100</v>
      </c>
      <c r="D248" s="202">
        <f t="shared" si="3"/>
        <v>5</v>
      </c>
      <c r="E248" s="202">
        <v>95</v>
      </c>
      <c r="F248" s="334" t="s">
        <v>884</v>
      </c>
      <c r="G248" s="335"/>
    </row>
    <row r="249" spans="2:7">
      <c r="B249" s="191">
        <v>42648.644490740997</v>
      </c>
      <c r="C249" s="202">
        <v>10</v>
      </c>
      <c r="D249" s="202">
        <f t="shared" si="3"/>
        <v>0.5</v>
      </c>
      <c r="E249" s="202">
        <v>9.5</v>
      </c>
      <c r="F249" s="334" t="s">
        <v>885</v>
      </c>
      <c r="G249" s="335"/>
    </row>
    <row r="250" spans="2:7">
      <c r="B250" s="191">
        <v>42648.668958333001</v>
      </c>
      <c r="C250" s="202">
        <v>70</v>
      </c>
      <c r="D250" s="202">
        <f t="shared" si="3"/>
        <v>3.4699999999999989</v>
      </c>
      <c r="E250" s="202">
        <v>66.53</v>
      </c>
      <c r="F250" s="334" t="s">
        <v>886</v>
      </c>
      <c r="G250" s="335"/>
    </row>
    <row r="251" spans="2:7">
      <c r="B251" s="191">
        <v>42648.680428241001</v>
      </c>
      <c r="C251" s="202">
        <v>100</v>
      </c>
      <c r="D251" s="202">
        <f t="shared" si="3"/>
        <v>5</v>
      </c>
      <c r="E251" s="202">
        <v>95</v>
      </c>
      <c r="F251" s="334" t="s">
        <v>887</v>
      </c>
      <c r="G251" s="335"/>
    </row>
    <row r="252" spans="2:7">
      <c r="B252" s="191">
        <v>42648.690520832999</v>
      </c>
      <c r="C252" s="202">
        <v>200</v>
      </c>
      <c r="D252" s="202">
        <f t="shared" si="3"/>
        <v>10</v>
      </c>
      <c r="E252" s="202">
        <v>190</v>
      </c>
      <c r="F252" s="334" t="s">
        <v>888</v>
      </c>
      <c r="G252" s="335"/>
    </row>
    <row r="253" spans="2:7">
      <c r="B253" s="191">
        <v>42648.704525462999</v>
      </c>
      <c r="C253" s="202">
        <v>35</v>
      </c>
      <c r="D253" s="202">
        <f t="shared" si="3"/>
        <v>2.4500000000000028</v>
      </c>
      <c r="E253" s="202">
        <v>32.549999999999997</v>
      </c>
      <c r="F253" s="334" t="s">
        <v>889</v>
      </c>
      <c r="G253" s="335"/>
    </row>
    <row r="254" spans="2:7">
      <c r="B254" s="191">
        <v>42648.712164352</v>
      </c>
      <c r="C254" s="202">
        <v>100</v>
      </c>
      <c r="D254" s="202">
        <f t="shared" si="3"/>
        <v>5</v>
      </c>
      <c r="E254" s="202">
        <v>95</v>
      </c>
      <c r="F254" s="334" t="s">
        <v>890</v>
      </c>
      <c r="G254" s="335"/>
    </row>
    <row r="255" spans="2:7">
      <c r="B255" s="191">
        <v>42648.717002315003</v>
      </c>
      <c r="C255" s="202">
        <v>100</v>
      </c>
      <c r="D255" s="202">
        <f t="shared" si="3"/>
        <v>4.9500000000000028</v>
      </c>
      <c r="E255" s="202">
        <v>95.05</v>
      </c>
      <c r="F255" s="334" t="s">
        <v>891</v>
      </c>
      <c r="G255" s="335"/>
    </row>
    <row r="256" spans="2:7">
      <c r="B256" s="191">
        <v>42648.723726851997</v>
      </c>
      <c r="C256" s="202">
        <v>100</v>
      </c>
      <c r="D256" s="202">
        <f t="shared" si="3"/>
        <v>7</v>
      </c>
      <c r="E256" s="202">
        <v>93</v>
      </c>
      <c r="F256" s="334" t="s">
        <v>892</v>
      </c>
      <c r="G256" s="335"/>
    </row>
    <row r="257" spans="2:7">
      <c r="B257" s="191">
        <v>42648.725486110998</v>
      </c>
      <c r="C257" s="202">
        <v>50</v>
      </c>
      <c r="D257" s="202">
        <f t="shared" si="3"/>
        <v>2.5</v>
      </c>
      <c r="E257" s="202">
        <v>47.5</v>
      </c>
      <c r="F257" s="334" t="s">
        <v>893</v>
      </c>
      <c r="G257" s="335"/>
    </row>
    <row r="258" spans="2:7">
      <c r="B258" s="191">
        <v>42648.726377314997</v>
      </c>
      <c r="C258" s="202">
        <v>50</v>
      </c>
      <c r="D258" s="202">
        <f t="shared" si="3"/>
        <v>2.5</v>
      </c>
      <c r="E258" s="202">
        <v>47.5</v>
      </c>
      <c r="F258" s="334" t="s">
        <v>893</v>
      </c>
      <c r="G258" s="335"/>
    </row>
    <row r="259" spans="2:7">
      <c r="B259" s="191">
        <v>42648.730011574</v>
      </c>
      <c r="C259" s="202">
        <v>10</v>
      </c>
      <c r="D259" s="202">
        <f t="shared" si="3"/>
        <v>0.5</v>
      </c>
      <c r="E259" s="202">
        <v>9.5</v>
      </c>
      <c r="F259" s="334" t="s">
        <v>494</v>
      </c>
      <c r="G259" s="335"/>
    </row>
    <row r="260" spans="2:7">
      <c r="B260" s="191">
        <v>42648.741203703998</v>
      </c>
      <c r="C260" s="202">
        <v>20</v>
      </c>
      <c r="D260" s="202">
        <f t="shared" si="3"/>
        <v>0.98999999999999844</v>
      </c>
      <c r="E260" s="202">
        <v>19.010000000000002</v>
      </c>
      <c r="F260" s="334" t="s">
        <v>894</v>
      </c>
      <c r="G260" s="335"/>
    </row>
    <row r="261" spans="2:7">
      <c r="B261" s="191">
        <v>42648.7503125</v>
      </c>
      <c r="C261" s="202">
        <v>70</v>
      </c>
      <c r="D261" s="202">
        <f t="shared" si="3"/>
        <v>3.5</v>
      </c>
      <c r="E261" s="202">
        <v>66.5</v>
      </c>
      <c r="F261" s="334" t="s">
        <v>895</v>
      </c>
      <c r="G261" s="335"/>
    </row>
    <row r="262" spans="2:7">
      <c r="B262" s="191">
        <v>42648.761064815</v>
      </c>
      <c r="C262" s="202">
        <v>150</v>
      </c>
      <c r="D262" s="202">
        <f t="shared" ref="D262:D325" si="4">SUM(C262-E262)</f>
        <v>7.5</v>
      </c>
      <c r="E262" s="202">
        <v>142.5</v>
      </c>
      <c r="F262" s="334" t="s">
        <v>896</v>
      </c>
      <c r="G262" s="335"/>
    </row>
    <row r="263" spans="2:7">
      <c r="B263" s="191">
        <v>42648.764884258999</v>
      </c>
      <c r="C263" s="202">
        <v>250</v>
      </c>
      <c r="D263" s="202">
        <f t="shared" si="4"/>
        <v>12.379999999999995</v>
      </c>
      <c r="E263" s="202">
        <v>237.62</v>
      </c>
      <c r="F263" s="334" t="s">
        <v>897</v>
      </c>
      <c r="G263" s="335"/>
    </row>
    <row r="264" spans="2:7">
      <c r="B264" s="191">
        <v>42648.766863425997</v>
      </c>
      <c r="C264" s="202">
        <v>50</v>
      </c>
      <c r="D264" s="202">
        <f t="shared" si="4"/>
        <v>2.4799999999999969</v>
      </c>
      <c r="E264" s="202">
        <v>47.52</v>
      </c>
      <c r="F264" s="334" t="s">
        <v>898</v>
      </c>
      <c r="G264" s="335"/>
    </row>
    <row r="265" spans="2:7">
      <c r="B265" s="191">
        <v>42648.767546296003</v>
      </c>
      <c r="C265" s="202">
        <v>10</v>
      </c>
      <c r="D265" s="202">
        <f t="shared" si="4"/>
        <v>0.5</v>
      </c>
      <c r="E265" s="202">
        <v>9.5</v>
      </c>
      <c r="F265" s="334" t="s">
        <v>899</v>
      </c>
      <c r="G265" s="335"/>
    </row>
    <row r="266" spans="2:7">
      <c r="B266" s="191">
        <v>42648.770844906998</v>
      </c>
      <c r="C266" s="202">
        <v>50</v>
      </c>
      <c r="D266" s="202">
        <f t="shared" si="4"/>
        <v>2.4799999999999969</v>
      </c>
      <c r="E266" s="202">
        <v>47.52</v>
      </c>
      <c r="F266" s="334" t="s">
        <v>900</v>
      </c>
      <c r="G266" s="335"/>
    </row>
    <row r="267" spans="2:7">
      <c r="B267" s="191">
        <v>42648.771990740999</v>
      </c>
      <c r="C267" s="202">
        <v>300</v>
      </c>
      <c r="D267" s="202">
        <f t="shared" si="4"/>
        <v>15</v>
      </c>
      <c r="E267" s="202">
        <v>285</v>
      </c>
      <c r="F267" s="334" t="s">
        <v>901</v>
      </c>
      <c r="G267" s="335"/>
    </row>
    <row r="268" spans="2:7">
      <c r="B268" s="191">
        <v>42648.791701388996</v>
      </c>
      <c r="C268" s="202">
        <v>10</v>
      </c>
      <c r="D268" s="202">
        <f t="shared" si="4"/>
        <v>0.69999999999999929</v>
      </c>
      <c r="E268" s="202">
        <v>9.3000000000000007</v>
      </c>
      <c r="F268" s="334" t="s">
        <v>902</v>
      </c>
      <c r="G268" s="335"/>
    </row>
    <row r="269" spans="2:7">
      <c r="B269" s="191">
        <v>42648.796597221997</v>
      </c>
      <c r="C269" s="202">
        <v>50</v>
      </c>
      <c r="D269" s="202">
        <f t="shared" si="4"/>
        <v>2.5</v>
      </c>
      <c r="E269" s="202">
        <v>47.5</v>
      </c>
      <c r="F269" s="334" t="s">
        <v>903</v>
      </c>
      <c r="G269" s="335"/>
    </row>
    <row r="270" spans="2:7">
      <c r="B270" s="191">
        <v>42648.817685185</v>
      </c>
      <c r="C270" s="202">
        <v>1000</v>
      </c>
      <c r="D270" s="202">
        <f t="shared" si="4"/>
        <v>49.5</v>
      </c>
      <c r="E270" s="202">
        <v>950.5</v>
      </c>
      <c r="F270" s="334" t="s">
        <v>783</v>
      </c>
      <c r="G270" s="335"/>
    </row>
    <row r="271" spans="2:7">
      <c r="B271" s="191">
        <v>42648.821701389003</v>
      </c>
      <c r="C271" s="202">
        <v>50</v>
      </c>
      <c r="D271" s="202">
        <f t="shared" si="4"/>
        <v>2.5</v>
      </c>
      <c r="E271" s="202">
        <v>47.5</v>
      </c>
      <c r="F271" s="334" t="s">
        <v>904</v>
      </c>
      <c r="G271" s="335"/>
    </row>
    <row r="272" spans="2:7">
      <c r="B272" s="191">
        <v>42648.821712962999</v>
      </c>
      <c r="C272" s="202">
        <v>500</v>
      </c>
      <c r="D272" s="202">
        <f t="shared" si="4"/>
        <v>25</v>
      </c>
      <c r="E272" s="202">
        <v>475</v>
      </c>
      <c r="F272" s="334" t="s">
        <v>193</v>
      </c>
      <c r="G272" s="335"/>
    </row>
    <row r="273" spans="2:7">
      <c r="B273" s="191">
        <v>42648.856481481002</v>
      </c>
      <c r="C273" s="202">
        <v>300</v>
      </c>
      <c r="D273" s="202">
        <f t="shared" si="4"/>
        <v>15</v>
      </c>
      <c r="E273" s="202">
        <v>285</v>
      </c>
      <c r="F273" s="334" t="s">
        <v>905</v>
      </c>
      <c r="G273" s="335"/>
    </row>
    <row r="274" spans="2:7">
      <c r="B274" s="191">
        <v>42648.858425926002</v>
      </c>
      <c r="C274" s="202">
        <v>50</v>
      </c>
      <c r="D274" s="202">
        <f t="shared" si="4"/>
        <v>2.5</v>
      </c>
      <c r="E274" s="202">
        <v>47.5</v>
      </c>
      <c r="F274" s="334" t="s">
        <v>906</v>
      </c>
      <c r="G274" s="335"/>
    </row>
    <row r="275" spans="2:7">
      <c r="B275" s="191">
        <v>42648.858611110998</v>
      </c>
      <c r="C275" s="202">
        <v>70</v>
      </c>
      <c r="D275" s="202">
        <f t="shared" si="4"/>
        <v>3.5</v>
      </c>
      <c r="E275" s="202">
        <v>66.5</v>
      </c>
      <c r="F275" s="334" t="s">
        <v>907</v>
      </c>
      <c r="G275" s="335"/>
    </row>
    <row r="276" spans="2:7">
      <c r="B276" s="191">
        <v>42648.862986111002</v>
      </c>
      <c r="C276" s="202">
        <v>100</v>
      </c>
      <c r="D276" s="202">
        <f t="shared" si="4"/>
        <v>5</v>
      </c>
      <c r="E276" s="202">
        <v>95</v>
      </c>
      <c r="F276" s="334" t="s">
        <v>908</v>
      </c>
      <c r="G276" s="335"/>
    </row>
    <row r="277" spans="2:7">
      <c r="B277" s="191">
        <v>42648.869340277997</v>
      </c>
      <c r="C277" s="202">
        <v>40</v>
      </c>
      <c r="D277" s="202">
        <f t="shared" si="4"/>
        <v>2</v>
      </c>
      <c r="E277" s="202">
        <v>38</v>
      </c>
      <c r="F277" s="334" t="s">
        <v>711</v>
      </c>
      <c r="G277" s="335"/>
    </row>
    <row r="278" spans="2:7">
      <c r="B278" s="191">
        <v>42648.875069444002</v>
      </c>
      <c r="C278" s="202">
        <v>100</v>
      </c>
      <c r="D278" s="202">
        <f t="shared" si="4"/>
        <v>4.9500000000000028</v>
      </c>
      <c r="E278" s="202">
        <v>95.05</v>
      </c>
      <c r="F278" s="334" t="s">
        <v>909</v>
      </c>
      <c r="G278" s="335"/>
    </row>
    <row r="279" spans="2:7">
      <c r="B279" s="191">
        <v>42648.878472222001</v>
      </c>
      <c r="C279" s="202">
        <v>50</v>
      </c>
      <c r="D279" s="202">
        <f t="shared" si="4"/>
        <v>3.5</v>
      </c>
      <c r="E279" s="202">
        <v>46.5</v>
      </c>
      <c r="F279" s="334" t="s">
        <v>910</v>
      </c>
      <c r="G279" s="335"/>
    </row>
    <row r="280" spans="2:7">
      <c r="B280" s="191">
        <v>42648.887662036999</v>
      </c>
      <c r="C280" s="202">
        <v>30</v>
      </c>
      <c r="D280" s="202">
        <f t="shared" si="4"/>
        <v>1.5</v>
      </c>
      <c r="E280" s="202">
        <v>28.5</v>
      </c>
      <c r="F280" s="334" t="s">
        <v>911</v>
      </c>
      <c r="G280" s="335"/>
    </row>
    <row r="281" spans="2:7">
      <c r="B281" s="191">
        <v>42648.888553240999</v>
      </c>
      <c r="C281" s="202">
        <v>200</v>
      </c>
      <c r="D281" s="202">
        <f t="shared" si="4"/>
        <v>10</v>
      </c>
      <c r="E281" s="202">
        <v>190</v>
      </c>
      <c r="F281" s="334" t="s">
        <v>912</v>
      </c>
      <c r="G281" s="335"/>
    </row>
    <row r="282" spans="2:7">
      <c r="B282" s="191">
        <v>42648.898703703999</v>
      </c>
      <c r="C282" s="202">
        <v>50</v>
      </c>
      <c r="D282" s="202">
        <f t="shared" si="4"/>
        <v>3.5</v>
      </c>
      <c r="E282" s="202">
        <v>46.5</v>
      </c>
      <c r="F282" s="334" t="s">
        <v>913</v>
      </c>
      <c r="G282" s="335"/>
    </row>
    <row r="283" spans="2:7">
      <c r="B283" s="191">
        <v>42648.907743055999</v>
      </c>
      <c r="C283" s="202">
        <v>150</v>
      </c>
      <c r="D283" s="202">
        <f t="shared" si="4"/>
        <v>7.5</v>
      </c>
      <c r="E283" s="202">
        <v>142.5</v>
      </c>
      <c r="F283" s="334" t="s">
        <v>208</v>
      </c>
      <c r="G283" s="335"/>
    </row>
    <row r="284" spans="2:7">
      <c r="B284" s="191">
        <v>42648.909490741004</v>
      </c>
      <c r="C284" s="202">
        <v>50</v>
      </c>
      <c r="D284" s="202">
        <f t="shared" si="4"/>
        <v>2.5</v>
      </c>
      <c r="E284" s="202">
        <v>47.5</v>
      </c>
      <c r="F284" s="334" t="s">
        <v>914</v>
      </c>
      <c r="G284" s="335"/>
    </row>
    <row r="285" spans="2:7">
      <c r="B285" s="191">
        <v>42648.934664351997</v>
      </c>
      <c r="C285" s="202">
        <v>100</v>
      </c>
      <c r="D285" s="202">
        <f t="shared" si="4"/>
        <v>5</v>
      </c>
      <c r="E285" s="202">
        <v>95</v>
      </c>
      <c r="F285" s="334" t="s">
        <v>915</v>
      </c>
      <c r="G285" s="335"/>
    </row>
    <row r="286" spans="2:7">
      <c r="B286" s="191">
        <v>42648.943472222003</v>
      </c>
      <c r="C286" s="202">
        <v>100</v>
      </c>
      <c r="D286" s="202">
        <f t="shared" si="4"/>
        <v>5</v>
      </c>
      <c r="E286" s="202">
        <v>95</v>
      </c>
      <c r="F286" s="334" t="s">
        <v>916</v>
      </c>
      <c r="G286" s="335"/>
    </row>
    <row r="287" spans="2:7">
      <c r="B287" s="191">
        <v>42648.953275462998</v>
      </c>
      <c r="C287" s="202">
        <v>100</v>
      </c>
      <c r="D287" s="202">
        <f t="shared" si="4"/>
        <v>7</v>
      </c>
      <c r="E287" s="202">
        <v>93</v>
      </c>
      <c r="F287" s="334" t="s">
        <v>917</v>
      </c>
      <c r="G287" s="335"/>
    </row>
    <row r="288" spans="2:7">
      <c r="B288" s="191">
        <v>42648.955312500002</v>
      </c>
      <c r="C288" s="202">
        <v>50</v>
      </c>
      <c r="D288" s="202">
        <f t="shared" si="4"/>
        <v>3.5</v>
      </c>
      <c r="E288" s="202">
        <v>46.5</v>
      </c>
      <c r="F288" s="334" t="s">
        <v>917</v>
      </c>
      <c r="G288" s="335"/>
    </row>
    <row r="289" spans="2:7">
      <c r="B289" s="191">
        <v>42648.984467593</v>
      </c>
      <c r="C289" s="202">
        <v>300</v>
      </c>
      <c r="D289" s="202">
        <f t="shared" si="4"/>
        <v>15</v>
      </c>
      <c r="E289" s="202">
        <v>285</v>
      </c>
      <c r="F289" s="334" t="s">
        <v>468</v>
      </c>
      <c r="G289" s="335"/>
    </row>
    <row r="290" spans="2:7">
      <c r="B290" s="191">
        <v>42648.989363426001</v>
      </c>
      <c r="C290" s="202">
        <v>80</v>
      </c>
      <c r="D290" s="202">
        <f t="shared" si="4"/>
        <v>3.9599999999999937</v>
      </c>
      <c r="E290" s="202">
        <v>76.040000000000006</v>
      </c>
      <c r="F290" s="334" t="s">
        <v>918</v>
      </c>
      <c r="G290" s="335"/>
    </row>
    <row r="291" spans="2:7">
      <c r="B291" s="191">
        <v>42649.188576389002</v>
      </c>
      <c r="C291" s="202">
        <v>300</v>
      </c>
      <c r="D291" s="202">
        <f t="shared" si="4"/>
        <v>21</v>
      </c>
      <c r="E291" s="202">
        <v>279</v>
      </c>
      <c r="F291" s="334" t="s">
        <v>919</v>
      </c>
      <c r="G291" s="335"/>
    </row>
    <row r="292" spans="2:7">
      <c r="B292" s="191">
        <v>42649.242974537003</v>
      </c>
      <c r="C292" s="202">
        <v>100</v>
      </c>
      <c r="D292" s="202">
        <f t="shared" si="4"/>
        <v>5</v>
      </c>
      <c r="E292" s="202">
        <v>95</v>
      </c>
      <c r="F292" s="334" t="s">
        <v>920</v>
      </c>
      <c r="G292" s="335"/>
    </row>
    <row r="293" spans="2:7">
      <c r="B293" s="191">
        <v>42649.276331018998</v>
      </c>
      <c r="C293" s="202">
        <v>100</v>
      </c>
      <c r="D293" s="202">
        <f t="shared" si="4"/>
        <v>5</v>
      </c>
      <c r="E293" s="202">
        <v>95</v>
      </c>
      <c r="F293" s="334" t="s">
        <v>921</v>
      </c>
      <c r="G293" s="335"/>
    </row>
    <row r="294" spans="2:7">
      <c r="B294" s="191">
        <v>42649.279143519001</v>
      </c>
      <c r="C294" s="202">
        <v>100</v>
      </c>
      <c r="D294" s="202">
        <f t="shared" si="4"/>
        <v>4.9500000000000028</v>
      </c>
      <c r="E294" s="202">
        <v>95.05</v>
      </c>
      <c r="F294" s="334" t="s">
        <v>922</v>
      </c>
      <c r="G294" s="335"/>
    </row>
    <row r="295" spans="2:7">
      <c r="B295" s="191">
        <v>42649.285370370002</v>
      </c>
      <c r="C295" s="202">
        <v>75</v>
      </c>
      <c r="D295" s="202">
        <f t="shared" si="4"/>
        <v>3.7099999999999937</v>
      </c>
      <c r="E295" s="202">
        <v>71.290000000000006</v>
      </c>
      <c r="F295" s="334" t="s">
        <v>831</v>
      </c>
      <c r="G295" s="335"/>
    </row>
    <row r="296" spans="2:7">
      <c r="B296" s="191">
        <v>42649.291504629997</v>
      </c>
      <c r="C296" s="202">
        <v>50</v>
      </c>
      <c r="D296" s="202">
        <f t="shared" si="4"/>
        <v>2.5</v>
      </c>
      <c r="E296" s="202">
        <v>47.5</v>
      </c>
      <c r="F296" s="334" t="s">
        <v>923</v>
      </c>
      <c r="G296" s="335"/>
    </row>
    <row r="297" spans="2:7">
      <c r="B297" s="191">
        <v>42649.296817130002</v>
      </c>
      <c r="C297" s="202">
        <v>50</v>
      </c>
      <c r="D297" s="202">
        <f t="shared" si="4"/>
        <v>2.5</v>
      </c>
      <c r="E297" s="202">
        <v>47.5</v>
      </c>
      <c r="F297" s="334" t="s">
        <v>923</v>
      </c>
      <c r="G297" s="335"/>
    </row>
    <row r="298" spans="2:7">
      <c r="B298" s="191">
        <v>42649.309594906998</v>
      </c>
      <c r="C298" s="202">
        <v>70</v>
      </c>
      <c r="D298" s="202">
        <f t="shared" si="4"/>
        <v>3.5</v>
      </c>
      <c r="E298" s="202">
        <v>66.5</v>
      </c>
      <c r="F298" s="334" t="s">
        <v>924</v>
      </c>
      <c r="G298" s="335"/>
    </row>
    <row r="299" spans="2:7">
      <c r="B299" s="191">
        <v>42649.319050926002</v>
      </c>
      <c r="C299" s="202">
        <v>100</v>
      </c>
      <c r="D299" s="202">
        <f t="shared" si="4"/>
        <v>5</v>
      </c>
      <c r="E299" s="202">
        <v>95</v>
      </c>
      <c r="F299" s="334" t="s">
        <v>925</v>
      </c>
      <c r="G299" s="335"/>
    </row>
    <row r="300" spans="2:7">
      <c r="B300" s="191">
        <v>42649.321261573998</v>
      </c>
      <c r="C300" s="202">
        <v>100</v>
      </c>
      <c r="D300" s="202">
        <f t="shared" si="4"/>
        <v>5</v>
      </c>
      <c r="E300" s="202">
        <v>95</v>
      </c>
      <c r="F300" s="334" t="s">
        <v>926</v>
      </c>
      <c r="G300" s="335"/>
    </row>
    <row r="301" spans="2:7">
      <c r="B301" s="191">
        <v>42649.330497684998</v>
      </c>
      <c r="C301" s="202">
        <v>100</v>
      </c>
      <c r="D301" s="202">
        <f t="shared" si="4"/>
        <v>4.9500000000000028</v>
      </c>
      <c r="E301" s="202">
        <v>95.05</v>
      </c>
      <c r="F301" s="334" t="s">
        <v>927</v>
      </c>
      <c r="G301" s="335"/>
    </row>
    <row r="302" spans="2:7">
      <c r="B302" s="191">
        <v>42649.339768518999</v>
      </c>
      <c r="C302" s="202">
        <v>200</v>
      </c>
      <c r="D302" s="202">
        <f t="shared" si="4"/>
        <v>14</v>
      </c>
      <c r="E302" s="202">
        <v>186</v>
      </c>
      <c r="F302" s="334" t="s">
        <v>733</v>
      </c>
      <c r="G302" s="335"/>
    </row>
    <row r="303" spans="2:7">
      <c r="B303" s="191">
        <v>42649.355879629999</v>
      </c>
      <c r="C303" s="202">
        <v>20</v>
      </c>
      <c r="D303" s="202">
        <f t="shared" si="4"/>
        <v>1</v>
      </c>
      <c r="E303" s="202">
        <v>19</v>
      </c>
      <c r="F303" s="334" t="s">
        <v>807</v>
      </c>
      <c r="G303" s="335"/>
    </row>
    <row r="304" spans="2:7">
      <c r="B304" s="191">
        <v>42649.366585648</v>
      </c>
      <c r="C304" s="202">
        <v>200</v>
      </c>
      <c r="D304" s="202">
        <f t="shared" si="4"/>
        <v>14</v>
      </c>
      <c r="E304" s="202">
        <v>186</v>
      </c>
      <c r="F304" s="334" t="s">
        <v>928</v>
      </c>
      <c r="G304" s="335"/>
    </row>
    <row r="305" spans="2:7">
      <c r="B305" s="191">
        <v>42649.380057870003</v>
      </c>
      <c r="C305" s="202">
        <v>100</v>
      </c>
      <c r="D305" s="202">
        <f t="shared" si="4"/>
        <v>4.9500000000000028</v>
      </c>
      <c r="E305" s="202">
        <v>95.05</v>
      </c>
      <c r="F305" s="334" t="s">
        <v>929</v>
      </c>
      <c r="G305" s="335"/>
    </row>
    <row r="306" spans="2:7">
      <c r="B306" s="191">
        <v>42649.387349536999</v>
      </c>
      <c r="C306" s="202">
        <v>200</v>
      </c>
      <c r="D306" s="202">
        <f t="shared" si="4"/>
        <v>9.9000000000000057</v>
      </c>
      <c r="E306" s="202">
        <v>190.1</v>
      </c>
      <c r="F306" s="334" t="s">
        <v>930</v>
      </c>
      <c r="G306" s="335"/>
    </row>
    <row r="307" spans="2:7">
      <c r="B307" s="191">
        <v>42649.3903125</v>
      </c>
      <c r="C307" s="202">
        <v>100</v>
      </c>
      <c r="D307" s="202">
        <f t="shared" si="4"/>
        <v>7</v>
      </c>
      <c r="E307" s="202">
        <v>93</v>
      </c>
      <c r="F307" s="334" t="s">
        <v>931</v>
      </c>
      <c r="G307" s="335"/>
    </row>
    <row r="308" spans="2:7">
      <c r="B308" s="191">
        <v>42649.395243056002</v>
      </c>
      <c r="C308" s="202">
        <v>300</v>
      </c>
      <c r="D308" s="202">
        <f t="shared" si="4"/>
        <v>14.850000000000023</v>
      </c>
      <c r="E308" s="202">
        <v>285.14999999999998</v>
      </c>
      <c r="F308" s="334" t="s">
        <v>932</v>
      </c>
      <c r="G308" s="335"/>
    </row>
    <row r="309" spans="2:7">
      <c r="B309" s="191">
        <v>42649.415277777996</v>
      </c>
      <c r="C309" s="202">
        <v>50</v>
      </c>
      <c r="D309" s="202">
        <f t="shared" si="4"/>
        <v>2.5</v>
      </c>
      <c r="E309" s="202">
        <v>47.5</v>
      </c>
      <c r="F309" s="334" t="s">
        <v>912</v>
      </c>
      <c r="G309" s="335"/>
    </row>
    <row r="310" spans="2:7">
      <c r="B310" s="191">
        <v>42649.416724536997</v>
      </c>
      <c r="C310" s="202">
        <v>100</v>
      </c>
      <c r="D310" s="202">
        <f t="shared" si="4"/>
        <v>4.9500000000000028</v>
      </c>
      <c r="E310" s="202">
        <v>95.05</v>
      </c>
      <c r="F310" s="334" t="s">
        <v>131</v>
      </c>
      <c r="G310" s="335"/>
    </row>
    <row r="311" spans="2:7">
      <c r="B311" s="191">
        <v>42649.426273147998</v>
      </c>
      <c r="C311" s="202">
        <v>200</v>
      </c>
      <c r="D311" s="202">
        <f t="shared" si="4"/>
        <v>9.9000000000000057</v>
      </c>
      <c r="E311" s="202">
        <v>190.1</v>
      </c>
      <c r="F311" s="334" t="s">
        <v>933</v>
      </c>
      <c r="G311" s="335"/>
    </row>
    <row r="312" spans="2:7">
      <c r="B312" s="191">
        <v>42649.434826388999</v>
      </c>
      <c r="C312" s="202">
        <v>1500</v>
      </c>
      <c r="D312" s="202">
        <f t="shared" si="4"/>
        <v>74.25</v>
      </c>
      <c r="E312" s="202">
        <v>1425.75</v>
      </c>
      <c r="F312" s="334" t="s">
        <v>934</v>
      </c>
      <c r="G312" s="335"/>
    </row>
    <row r="313" spans="2:7">
      <c r="B313" s="191">
        <v>42649.444351851998</v>
      </c>
      <c r="C313" s="202">
        <v>50</v>
      </c>
      <c r="D313" s="202">
        <f t="shared" si="4"/>
        <v>3.5</v>
      </c>
      <c r="E313" s="202">
        <v>46.5</v>
      </c>
      <c r="F313" s="334" t="s">
        <v>935</v>
      </c>
      <c r="G313" s="335"/>
    </row>
    <row r="314" spans="2:7">
      <c r="B314" s="191">
        <v>42649.445879630002</v>
      </c>
      <c r="C314" s="202">
        <v>50</v>
      </c>
      <c r="D314" s="202">
        <f t="shared" si="4"/>
        <v>2.5</v>
      </c>
      <c r="E314" s="202">
        <v>47.5</v>
      </c>
      <c r="F314" s="334" t="s">
        <v>936</v>
      </c>
      <c r="G314" s="335"/>
    </row>
    <row r="315" spans="2:7">
      <c r="B315" s="191">
        <v>42649.446354166997</v>
      </c>
      <c r="C315" s="202">
        <v>50</v>
      </c>
      <c r="D315" s="202">
        <f t="shared" si="4"/>
        <v>2.5</v>
      </c>
      <c r="E315" s="202">
        <v>47.5</v>
      </c>
      <c r="F315" s="334" t="s">
        <v>937</v>
      </c>
      <c r="G315" s="335"/>
    </row>
    <row r="316" spans="2:7">
      <c r="B316" s="191">
        <v>42649.450266204003</v>
      </c>
      <c r="C316" s="202">
        <v>100</v>
      </c>
      <c r="D316" s="202">
        <f t="shared" si="4"/>
        <v>4.9500000000000028</v>
      </c>
      <c r="E316" s="202">
        <v>95.05</v>
      </c>
      <c r="F316" s="334" t="s">
        <v>938</v>
      </c>
      <c r="G316" s="335"/>
    </row>
    <row r="317" spans="2:7">
      <c r="B317" s="191">
        <v>42649.451736110997</v>
      </c>
      <c r="C317" s="202">
        <v>50</v>
      </c>
      <c r="D317" s="202">
        <f t="shared" si="4"/>
        <v>2.5</v>
      </c>
      <c r="E317" s="202">
        <v>47.5</v>
      </c>
      <c r="F317" s="334" t="s">
        <v>939</v>
      </c>
      <c r="G317" s="335"/>
    </row>
    <row r="318" spans="2:7">
      <c r="B318" s="191">
        <v>42649.457789352004</v>
      </c>
      <c r="C318" s="202">
        <v>500</v>
      </c>
      <c r="D318" s="202">
        <f t="shared" si="4"/>
        <v>25</v>
      </c>
      <c r="E318" s="202">
        <v>475</v>
      </c>
      <c r="F318" s="334" t="s">
        <v>940</v>
      </c>
      <c r="G318" s="335"/>
    </row>
    <row r="319" spans="2:7">
      <c r="B319" s="191">
        <v>42649.462071759001</v>
      </c>
      <c r="C319" s="202">
        <v>10</v>
      </c>
      <c r="D319" s="202">
        <f t="shared" si="4"/>
        <v>0.69999999999999929</v>
      </c>
      <c r="E319" s="202">
        <v>9.3000000000000007</v>
      </c>
      <c r="F319" s="334" t="s">
        <v>941</v>
      </c>
      <c r="G319" s="335"/>
    </row>
    <row r="320" spans="2:7">
      <c r="B320" s="191">
        <v>42649.463356480999</v>
      </c>
      <c r="C320" s="202">
        <v>20</v>
      </c>
      <c r="D320" s="202">
        <f t="shared" si="4"/>
        <v>1</v>
      </c>
      <c r="E320" s="202">
        <v>19</v>
      </c>
      <c r="F320" s="334" t="s">
        <v>942</v>
      </c>
      <c r="G320" s="335"/>
    </row>
    <row r="321" spans="2:7">
      <c r="B321" s="191">
        <v>42649.465752315002</v>
      </c>
      <c r="C321" s="202">
        <v>50</v>
      </c>
      <c r="D321" s="202">
        <f t="shared" si="4"/>
        <v>2.5</v>
      </c>
      <c r="E321" s="202">
        <v>47.5</v>
      </c>
      <c r="F321" s="334" t="s">
        <v>943</v>
      </c>
      <c r="G321" s="335"/>
    </row>
    <row r="322" spans="2:7">
      <c r="B322" s="191">
        <v>42649.468067130001</v>
      </c>
      <c r="C322" s="202">
        <v>20</v>
      </c>
      <c r="D322" s="202">
        <f t="shared" si="4"/>
        <v>1</v>
      </c>
      <c r="E322" s="202">
        <v>19</v>
      </c>
      <c r="F322" s="334" t="s">
        <v>942</v>
      </c>
      <c r="G322" s="335"/>
    </row>
    <row r="323" spans="2:7">
      <c r="B323" s="191">
        <v>42649.475046296</v>
      </c>
      <c r="C323" s="202">
        <v>80</v>
      </c>
      <c r="D323" s="202">
        <f t="shared" si="4"/>
        <v>4</v>
      </c>
      <c r="E323" s="202">
        <v>76</v>
      </c>
      <c r="F323" s="334" t="s">
        <v>944</v>
      </c>
      <c r="G323" s="335"/>
    </row>
    <row r="324" spans="2:7">
      <c r="B324" s="191">
        <v>42649.483483796001</v>
      </c>
      <c r="C324" s="202">
        <v>50</v>
      </c>
      <c r="D324" s="202">
        <f t="shared" si="4"/>
        <v>2.5</v>
      </c>
      <c r="E324" s="202">
        <v>47.5</v>
      </c>
      <c r="F324" s="334" t="s">
        <v>945</v>
      </c>
      <c r="G324" s="335"/>
    </row>
    <row r="325" spans="2:7">
      <c r="B325" s="191">
        <v>42649.487303241003</v>
      </c>
      <c r="C325" s="202">
        <v>10</v>
      </c>
      <c r="D325" s="202">
        <f t="shared" si="4"/>
        <v>0.69999999999999929</v>
      </c>
      <c r="E325" s="202">
        <v>9.3000000000000007</v>
      </c>
      <c r="F325" s="334" t="s">
        <v>941</v>
      </c>
      <c r="G325" s="335"/>
    </row>
    <row r="326" spans="2:7">
      <c r="B326" s="191">
        <v>42649.490451389</v>
      </c>
      <c r="C326" s="202">
        <v>500</v>
      </c>
      <c r="D326" s="202">
        <f t="shared" ref="D326:D389" si="5">SUM(C326-E326)</f>
        <v>35</v>
      </c>
      <c r="E326" s="202">
        <v>465</v>
      </c>
      <c r="F326" s="334" t="s">
        <v>946</v>
      </c>
      <c r="G326" s="335"/>
    </row>
    <row r="327" spans="2:7">
      <c r="B327" s="191">
        <v>42649.492870369999</v>
      </c>
      <c r="C327" s="202">
        <v>100</v>
      </c>
      <c r="D327" s="202">
        <f t="shared" si="5"/>
        <v>5</v>
      </c>
      <c r="E327" s="202">
        <v>95</v>
      </c>
      <c r="F327" s="334" t="s">
        <v>947</v>
      </c>
      <c r="G327" s="335"/>
    </row>
    <row r="328" spans="2:7">
      <c r="B328" s="191">
        <v>42649.499259258999</v>
      </c>
      <c r="C328" s="202">
        <v>30</v>
      </c>
      <c r="D328" s="202">
        <f t="shared" si="5"/>
        <v>1.4899999999999984</v>
      </c>
      <c r="E328" s="202">
        <v>28.51</v>
      </c>
      <c r="F328" s="334" t="s">
        <v>948</v>
      </c>
      <c r="G328" s="335"/>
    </row>
    <row r="329" spans="2:7">
      <c r="B329" s="191">
        <v>42649.500023148001</v>
      </c>
      <c r="C329" s="202">
        <v>100</v>
      </c>
      <c r="D329" s="202">
        <f t="shared" si="5"/>
        <v>5</v>
      </c>
      <c r="E329" s="202">
        <v>95</v>
      </c>
      <c r="F329" s="334" t="s">
        <v>949</v>
      </c>
      <c r="G329" s="335"/>
    </row>
    <row r="330" spans="2:7">
      <c r="B330" s="191">
        <v>42649.513356481002</v>
      </c>
      <c r="C330" s="202">
        <v>100</v>
      </c>
      <c r="D330" s="202">
        <f t="shared" si="5"/>
        <v>5</v>
      </c>
      <c r="E330" s="202">
        <v>95</v>
      </c>
      <c r="F330" s="334" t="s">
        <v>950</v>
      </c>
      <c r="G330" s="335"/>
    </row>
    <row r="331" spans="2:7">
      <c r="B331" s="191">
        <v>42649.515833332996</v>
      </c>
      <c r="C331" s="202">
        <v>190</v>
      </c>
      <c r="D331" s="202">
        <f t="shared" si="5"/>
        <v>9.5</v>
      </c>
      <c r="E331" s="202">
        <v>180.5</v>
      </c>
      <c r="F331" s="334" t="s">
        <v>951</v>
      </c>
      <c r="G331" s="335"/>
    </row>
    <row r="332" spans="2:7">
      <c r="B332" s="191">
        <v>42649.521516203997</v>
      </c>
      <c r="C332" s="202">
        <v>50</v>
      </c>
      <c r="D332" s="202">
        <f t="shared" si="5"/>
        <v>2.4799999999999969</v>
      </c>
      <c r="E332" s="202">
        <v>47.52</v>
      </c>
      <c r="F332" s="334" t="s">
        <v>952</v>
      </c>
      <c r="G332" s="335"/>
    </row>
    <row r="333" spans="2:7">
      <c r="B333" s="191">
        <v>42649.531273148001</v>
      </c>
      <c r="C333" s="202">
        <v>200</v>
      </c>
      <c r="D333" s="202">
        <f t="shared" si="5"/>
        <v>10</v>
      </c>
      <c r="E333" s="202">
        <v>190</v>
      </c>
      <c r="F333" s="334" t="s">
        <v>953</v>
      </c>
      <c r="G333" s="335"/>
    </row>
    <row r="334" spans="2:7">
      <c r="B334" s="191">
        <v>42649.538263889001</v>
      </c>
      <c r="C334" s="202">
        <v>150</v>
      </c>
      <c r="D334" s="202">
        <f t="shared" si="5"/>
        <v>7.5</v>
      </c>
      <c r="E334" s="202">
        <v>142.5</v>
      </c>
      <c r="F334" s="334" t="s">
        <v>954</v>
      </c>
      <c r="G334" s="335"/>
    </row>
    <row r="335" spans="2:7">
      <c r="B335" s="191">
        <v>42649.548506943996</v>
      </c>
      <c r="C335" s="202">
        <v>100</v>
      </c>
      <c r="D335" s="202">
        <f t="shared" si="5"/>
        <v>4.9500000000000028</v>
      </c>
      <c r="E335" s="202">
        <v>95.05</v>
      </c>
      <c r="F335" s="334" t="s">
        <v>955</v>
      </c>
      <c r="G335" s="335"/>
    </row>
    <row r="336" spans="2:7">
      <c r="B336" s="191">
        <v>42649.553506944001</v>
      </c>
      <c r="C336" s="202">
        <v>300</v>
      </c>
      <c r="D336" s="202">
        <f t="shared" si="5"/>
        <v>21</v>
      </c>
      <c r="E336" s="202">
        <v>279</v>
      </c>
      <c r="F336" s="334" t="s">
        <v>956</v>
      </c>
      <c r="G336" s="335"/>
    </row>
    <row r="337" spans="2:7">
      <c r="B337" s="191">
        <v>42649.560590278001</v>
      </c>
      <c r="C337" s="202">
        <v>200</v>
      </c>
      <c r="D337" s="202">
        <f t="shared" si="5"/>
        <v>10</v>
      </c>
      <c r="E337" s="202">
        <v>190</v>
      </c>
      <c r="F337" s="334" t="s">
        <v>957</v>
      </c>
      <c r="G337" s="335"/>
    </row>
    <row r="338" spans="2:7">
      <c r="B338" s="191">
        <v>42649.562696759</v>
      </c>
      <c r="C338" s="202">
        <v>100</v>
      </c>
      <c r="D338" s="202">
        <f t="shared" si="5"/>
        <v>5</v>
      </c>
      <c r="E338" s="202">
        <v>95</v>
      </c>
      <c r="F338" s="334" t="s">
        <v>958</v>
      </c>
      <c r="G338" s="335"/>
    </row>
    <row r="339" spans="2:7">
      <c r="B339" s="191">
        <v>42649.562835648001</v>
      </c>
      <c r="C339" s="202">
        <v>500</v>
      </c>
      <c r="D339" s="202">
        <f t="shared" si="5"/>
        <v>25</v>
      </c>
      <c r="E339" s="202">
        <v>475</v>
      </c>
      <c r="F339" s="334" t="s">
        <v>959</v>
      </c>
      <c r="G339" s="335"/>
    </row>
    <row r="340" spans="2:7">
      <c r="B340" s="191">
        <v>42649.56474537</v>
      </c>
      <c r="C340" s="202">
        <v>100</v>
      </c>
      <c r="D340" s="202">
        <f t="shared" si="5"/>
        <v>5</v>
      </c>
      <c r="E340" s="202">
        <v>95</v>
      </c>
      <c r="F340" s="334" t="s">
        <v>818</v>
      </c>
      <c r="G340" s="335"/>
    </row>
    <row r="341" spans="2:7">
      <c r="B341" s="191">
        <v>42649.564965277998</v>
      </c>
      <c r="C341" s="202">
        <v>100</v>
      </c>
      <c r="D341" s="202">
        <f t="shared" si="5"/>
        <v>4.9500000000000028</v>
      </c>
      <c r="E341" s="202">
        <v>95.05</v>
      </c>
      <c r="F341" s="334" t="s">
        <v>960</v>
      </c>
      <c r="G341" s="335"/>
    </row>
    <row r="342" spans="2:7">
      <c r="B342" s="191">
        <v>42649.569479167003</v>
      </c>
      <c r="C342" s="202">
        <v>200</v>
      </c>
      <c r="D342" s="202">
        <f t="shared" si="5"/>
        <v>10</v>
      </c>
      <c r="E342" s="202">
        <v>190</v>
      </c>
      <c r="F342" s="334" t="s">
        <v>961</v>
      </c>
      <c r="G342" s="335"/>
    </row>
    <row r="343" spans="2:7">
      <c r="B343" s="191">
        <v>42649.576261574002</v>
      </c>
      <c r="C343" s="202">
        <v>10</v>
      </c>
      <c r="D343" s="202">
        <f t="shared" si="5"/>
        <v>0.5</v>
      </c>
      <c r="E343" s="202">
        <v>9.5</v>
      </c>
      <c r="F343" s="334" t="s">
        <v>962</v>
      </c>
      <c r="G343" s="335"/>
    </row>
    <row r="344" spans="2:7">
      <c r="B344" s="191">
        <v>42649.583402778</v>
      </c>
      <c r="C344" s="202">
        <v>100</v>
      </c>
      <c r="D344" s="202">
        <f t="shared" si="5"/>
        <v>5</v>
      </c>
      <c r="E344" s="202">
        <v>95</v>
      </c>
      <c r="F344" s="334" t="s">
        <v>920</v>
      </c>
      <c r="G344" s="335"/>
    </row>
    <row r="345" spans="2:7">
      <c r="B345" s="191">
        <v>42649.608252315003</v>
      </c>
      <c r="C345" s="202">
        <v>50</v>
      </c>
      <c r="D345" s="202">
        <f t="shared" si="5"/>
        <v>2.5</v>
      </c>
      <c r="E345" s="202">
        <v>47.5</v>
      </c>
      <c r="F345" s="334" t="s">
        <v>963</v>
      </c>
      <c r="G345" s="335"/>
    </row>
    <row r="346" spans="2:7">
      <c r="B346" s="191">
        <v>42649.610405093001</v>
      </c>
      <c r="C346" s="202">
        <v>150</v>
      </c>
      <c r="D346" s="202">
        <f t="shared" si="5"/>
        <v>7.5</v>
      </c>
      <c r="E346" s="202">
        <v>142.5</v>
      </c>
      <c r="F346" s="334" t="s">
        <v>964</v>
      </c>
      <c r="G346" s="335"/>
    </row>
    <row r="347" spans="2:7">
      <c r="B347" s="191">
        <v>42649.612141204001</v>
      </c>
      <c r="C347" s="202">
        <v>100</v>
      </c>
      <c r="D347" s="202">
        <f t="shared" si="5"/>
        <v>4.9500000000000028</v>
      </c>
      <c r="E347" s="202">
        <v>95.05</v>
      </c>
      <c r="F347" s="334" t="s">
        <v>965</v>
      </c>
      <c r="G347" s="335"/>
    </row>
    <row r="348" spans="2:7">
      <c r="B348" s="191">
        <v>42649.612326388997</v>
      </c>
      <c r="C348" s="202">
        <v>50</v>
      </c>
      <c r="D348" s="202">
        <f t="shared" si="5"/>
        <v>3.5</v>
      </c>
      <c r="E348" s="202">
        <v>46.5</v>
      </c>
      <c r="F348" s="334" t="s">
        <v>966</v>
      </c>
      <c r="G348" s="335"/>
    </row>
    <row r="349" spans="2:7">
      <c r="B349" s="191">
        <v>42649.613796295998</v>
      </c>
      <c r="C349" s="202">
        <v>50</v>
      </c>
      <c r="D349" s="202">
        <f t="shared" si="5"/>
        <v>2.5</v>
      </c>
      <c r="E349" s="202">
        <v>47.5</v>
      </c>
      <c r="F349" s="334" t="s">
        <v>967</v>
      </c>
      <c r="G349" s="335"/>
    </row>
    <row r="350" spans="2:7">
      <c r="B350" s="191">
        <v>42649.621747685</v>
      </c>
      <c r="C350" s="202">
        <v>150</v>
      </c>
      <c r="D350" s="202">
        <f t="shared" si="5"/>
        <v>7.5</v>
      </c>
      <c r="E350" s="202">
        <v>142.5</v>
      </c>
      <c r="F350" s="334" t="s">
        <v>968</v>
      </c>
      <c r="G350" s="335"/>
    </row>
    <row r="351" spans="2:7">
      <c r="B351" s="191">
        <v>42649.621874999997</v>
      </c>
      <c r="C351" s="202">
        <v>50</v>
      </c>
      <c r="D351" s="202">
        <f t="shared" si="5"/>
        <v>2.5</v>
      </c>
      <c r="E351" s="202">
        <v>47.5</v>
      </c>
      <c r="F351" s="334" t="s">
        <v>969</v>
      </c>
      <c r="G351" s="335"/>
    </row>
    <row r="352" spans="2:7">
      <c r="B352" s="191">
        <v>42649.622685185001</v>
      </c>
      <c r="C352" s="202">
        <v>30</v>
      </c>
      <c r="D352" s="202">
        <f t="shared" si="5"/>
        <v>1.5</v>
      </c>
      <c r="E352" s="202">
        <v>28.5</v>
      </c>
      <c r="F352" s="334" t="s">
        <v>970</v>
      </c>
      <c r="G352" s="335"/>
    </row>
    <row r="353" spans="2:7">
      <c r="B353" s="191">
        <v>42649.625023148001</v>
      </c>
      <c r="C353" s="202">
        <v>50</v>
      </c>
      <c r="D353" s="202">
        <f t="shared" si="5"/>
        <v>2.5</v>
      </c>
      <c r="E353" s="202">
        <v>47.5</v>
      </c>
      <c r="F353" s="334" t="s">
        <v>971</v>
      </c>
      <c r="G353" s="335"/>
    </row>
    <row r="354" spans="2:7">
      <c r="B354" s="191">
        <v>42649.626527777997</v>
      </c>
      <c r="C354" s="202">
        <v>200</v>
      </c>
      <c r="D354" s="202">
        <f t="shared" si="5"/>
        <v>10</v>
      </c>
      <c r="E354" s="202">
        <v>190</v>
      </c>
      <c r="F354" s="334" t="s">
        <v>972</v>
      </c>
      <c r="G354" s="335"/>
    </row>
    <row r="355" spans="2:7">
      <c r="B355" s="191">
        <v>42649.627581018998</v>
      </c>
      <c r="C355" s="202">
        <v>50</v>
      </c>
      <c r="D355" s="202">
        <f t="shared" si="5"/>
        <v>2.5</v>
      </c>
      <c r="E355" s="202">
        <v>47.5</v>
      </c>
      <c r="F355" s="334" t="s">
        <v>973</v>
      </c>
      <c r="G355" s="335"/>
    </row>
    <row r="356" spans="2:7">
      <c r="B356" s="191">
        <v>42649.633298610999</v>
      </c>
      <c r="C356" s="202">
        <v>50</v>
      </c>
      <c r="D356" s="202">
        <f t="shared" si="5"/>
        <v>2.4799999999999969</v>
      </c>
      <c r="E356" s="202">
        <v>47.52</v>
      </c>
      <c r="F356" s="334" t="s">
        <v>974</v>
      </c>
      <c r="G356" s="335"/>
    </row>
    <row r="357" spans="2:7">
      <c r="B357" s="191">
        <v>42649.642546296003</v>
      </c>
      <c r="C357" s="202">
        <v>25</v>
      </c>
      <c r="D357" s="202">
        <f t="shared" si="5"/>
        <v>1.25</v>
      </c>
      <c r="E357" s="202">
        <v>23.75</v>
      </c>
      <c r="F357" s="334" t="s">
        <v>975</v>
      </c>
      <c r="G357" s="335"/>
    </row>
    <row r="358" spans="2:7">
      <c r="B358" s="191">
        <v>42649.652615740997</v>
      </c>
      <c r="C358" s="202">
        <v>50</v>
      </c>
      <c r="D358" s="202">
        <f t="shared" si="5"/>
        <v>2.4799999999999969</v>
      </c>
      <c r="E358" s="202">
        <v>47.52</v>
      </c>
      <c r="F358" s="334" t="s">
        <v>976</v>
      </c>
      <c r="G358" s="335"/>
    </row>
    <row r="359" spans="2:7">
      <c r="B359" s="191">
        <v>42649.666736111001</v>
      </c>
      <c r="C359" s="202">
        <v>300</v>
      </c>
      <c r="D359" s="202">
        <f t="shared" si="5"/>
        <v>15</v>
      </c>
      <c r="E359" s="202">
        <v>285</v>
      </c>
      <c r="F359" s="334" t="s">
        <v>977</v>
      </c>
      <c r="G359" s="335"/>
    </row>
    <row r="360" spans="2:7">
      <c r="B360" s="191">
        <v>42649.667256943998</v>
      </c>
      <c r="C360" s="202">
        <v>100</v>
      </c>
      <c r="D360" s="202">
        <f t="shared" si="5"/>
        <v>7</v>
      </c>
      <c r="E360" s="202">
        <v>93</v>
      </c>
      <c r="F360" s="334" t="s">
        <v>978</v>
      </c>
      <c r="G360" s="335"/>
    </row>
    <row r="361" spans="2:7">
      <c r="B361" s="191">
        <v>42649.671238426003</v>
      </c>
      <c r="C361" s="202">
        <v>1000</v>
      </c>
      <c r="D361" s="202">
        <f t="shared" si="5"/>
        <v>50</v>
      </c>
      <c r="E361" s="202">
        <v>950</v>
      </c>
      <c r="F361" s="334" t="s">
        <v>807</v>
      </c>
      <c r="G361" s="335"/>
    </row>
    <row r="362" spans="2:7">
      <c r="B362" s="191">
        <v>42649.681967593002</v>
      </c>
      <c r="C362" s="202">
        <v>100</v>
      </c>
      <c r="D362" s="202">
        <f t="shared" si="5"/>
        <v>5</v>
      </c>
      <c r="E362" s="202">
        <v>95</v>
      </c>
      <c r="F362" s="334" t="s">
        <v>979</v>
      </c>
      <c r="G362" s="335"/>
    </row>
    <row r="363" spans="2:7">
      <c r="B363" s="191">
        <v>42649.682442129997</v>
      </c>
      <c r="C363" s="202">
        <v>100</v>
      </c>
      <c r="D363" s="202">
        <f t="shared" si="5"/>
        <v>5</v>
      </c>
      <c r="E363" s="202">
        <v>95</v>
      </c>
      <c r="F363" s="334" t="s">
        <v>980</v>
      </c>
      <c r="G363" s="335"/>
    </row>
    <row r="364" spans="2:7">
      <c r="B364" s="191">
        <v>42649.682777777998</v>
      </c>
      <c r="C364" s="202">
        <v>100</v>
      </c>
      <c r="D364" s="202">
        <f t="shared" si="5"/>
        <v>5</v>
      </c>
      <c r="E364" s="202">
        <v>95</v>
      </c>
      <c r="F364" s="334" t="s">
        <v>980</v>
      </c>
      <c r="G364" s="335"/>
    </row>
    <row r="365" spans="2:7">
      <c r="B365" s="191">
        <v>42649.696076389002</v>
      </c>
      <c r="C365" s="202">
        <v>20</v>
      </c>
      <c r="D365" s="202">
        <f t="shared" si="5"/>
        <v>1.3999999999999986</v>
      </c>
      <c r="E365" s="202">
        <v>18.600000000000001</v>
      </c>
      <c r="F365" s="334" t="s">
        <v>981</v>
      </c>
      <c r="G365" s="335"/>
    </row>
    <row r="366" spans="2:7">
      <c r="B366" s="191">
        <v>42649.721585648003</v>
      </c>
      <c r="C366" s="202">
        <v>100</v>
      </c>
      <c r="D366" s="202">
        <f t="shared" si="5"/>
        <v>7</v>
      </c>
      <c r="E366" s="202">
        <v>93</v>
      </c>
      <c r="F366" s="334" t="s">
        <v>982</v>
      </c>
      <c r="G366" s="335"/>
    </row>
    <row r="367" spans="2:7">
      <c r="B367" s="191">
        <v>42649.726157407</v>
      </c>
      <c r="C367" s="202">
        <v>300</v>
      </c>
      <c r="D367" s="202">
        <f t="shared" si="5"/>
        <v>14.850000000000023</v>
      </c>
      <c r="E367" s="202">
        <v>285.14999999999998</v>
      </c>
      <c r="F367" s="334" t="s">
        <v>983</v>
      </c>
      <c r="G367" s="335"/>
    </row>
    <row r="368" spans="2:7">
      <c r="B368" s="191">
        <v>42649.728055555999</v>
      </c>
      <c r="C368" s="202">
        <v>200</v>
      </c>
      <c r="D368" s="202">
        <f t="shared" si="5"/>
        <v>10</v>
      </c>
      <c r="E368" s="202">
        <v>190</v>
      </c>
      <c r="F368" s="334" t="s">
        <v>984</v>
      </c>
      <c r="G368" s="335"/>
    </row>
    <row r="369" spans="2:7">
      <c r="B369" s="191">
        <v>42649.736759259002</v>
      </c>
      <c r="C369" s="202">
        <v>200</v>
      </c>
      <c r="D369" s="202">
        <f t="shared" si="5"/>
        <v>10</v>
      </c>
      <c r="E369" s="202">
        <v>190</v>
      </c>
      <c r="F369" s="334" t="s">
        <v>985</v>
      </c>
      <c r="G369" s="335"/>
    </row>
    <row r="370" spans="2:7">
      <c r="B370" s="191">
        <v>42649.740347222003</v>
      </c>
      <c r="C370" s="202">
        <v>50</v>
      </c>
      <c r="D370" s="202">
        <f t="shared" si="5"/>
        <v>2.4799999999999969</v>
      </c>
      <c r="E370" s="202">
        <v>47.52</v>
      </c>
      <c r="F370" s="334" t="s">
        <v>986</v>
      </c>
      <c r="G370" s="335"/>
    </row>
    <row r="371" spans="2:7">
      <c r="B371" s="191">
        <v>42649.742164351999</v>
      </c>
      <c r="C371" s="202">
        <v>50</v>
      </c>
      <c r="D371" s="202">
        <f t="shared" si="5"/>
        <v>2.4799999999999969</v>
      </c>
      <c r="E371" s="202">
        <v>47.52</v>
      </c>
      <c r="F371" s="334" t="s">
        <v>987</v>
      </c>
      <c r="G371" s="335"/>
    </row>
    <row r="372" spans="2:7">
      <c r="B372" s="191">
        <v>42649.745625000003</v>
      </c>
      <c r="C372" s="202">
        <v>300</v>
      </c>
      <c r="D372" s="202">
        <f t="shared" si="5"/>
        <v>15</v>
      </c>
      <c r="E372" s="202">
        <v>285</v>
      </c>
      <c r="F372" s="334" t="s">
        <v>988</v>
      </c>
      <c r="G372" s="335"/>
    </row>
    <row r="373" spans="2:7">
      <c r="B373" s="191">
        <v>42649.750081019003</v>
      </c>
      <c r="C373" s="202">
        <v>200</v>
      </c>
      <c r="D373" s="202">
        <f t="shared" si="5"/>
        <v>10</v>
      </c>
      <c r="E373" s="202">
        <v>190</v>
      </c>
      <c r="F373" s="334" t="s">
        <v>989</v>
      </c>
      <c r="G373" s="335"/>
    </row>
    <row r="374" spans="2:7">
      <c r="B374" s="191">
        <v>42649.753078704001</v>
      </c>
      <c r="C374" s="202">
        <v>400</v>
      </c>
      <c r="D374" s="202">
        <f t="shared" si="5"/>
        <v>28</v>
      </c>
      <c r="E374" s="202">
        <v>372</v>
      </c>
      <c r="F374" s="334" t="s">
        <v>990</v>
      </c>
      <c r="G374" s="335"/>
    </row>
    <row r="375" spans="2:7">
      <c r="B375" s="191">
        <v>42649.764305555997</v>
      </c>
      <c r="C375" s="202">
        <v>200</v>
      </c>
      <c r="D375" s="202">
        <f t="shared" si="5"/>
        <v>9.9000000000000057</v>
      </c>
      <c r="E375" s="202">
        <v>190.1</v>
      </c>
      <c r="F375" s="334" t="s">
        <v>991</v>
      </c>
      <c r="G375" s="335"/>
    </row>
    <row r="376" spans="2:7">
      <c r="B376" s="191">
        <v>42649.772430555997</v>
      </c>
      <c r="C376" s="202">
        <v>100</v>
      </c>
      <c r="D376" s="202">
        <f t="shared" si="5"/>
        <v>4.9500000000000028</v>
      </c>
      <c r="E376" s="202">
        <v>95.05</v>
      </c>
      <c r="F376" s="334" t="s">
        <v>992</v>
      </c>
      <c r="G376" s="335"/>
    </row>
    <row r="377" spans="2:7">
      <c r="B377" s="191">
        <v>42649.778402778</v>
      </c>
      <c r="C377" s="202">
        <v>100</v>
      </c>
      <c r="D377" s="202">
        <f t="shared" si="5"/>
        <v>4.9500000000000028</v>
      </c>
      <c r="E377" s="202">
        <v>95.05</v>
      </c>
      <c r="F377" s="334" t="s">
        <v>993</v>
      </c>
      <c r="G377" s="335"/>
    </row>
    <row r="378" spans="2:7">
      <c r="B378" s="191">
        <v>42649.782418980998</v>
      </c>
      <c r="C378" s="202">
        <v>100</v>
      </c>
      <c r="D378" s="202">
        <f t="shared" si="5"/>
        <v>5</v>
      </c>
      <c r="E378" s="202">
        <v>95</v>
      </c>
      <c r="F378" s="334" t="s">
        <v>994</v>
      </c>
      <c r="G378" s="335"/>
    </row>
    <row r="379" spans="2:7">
      <c r="B379" s="191">
        <v>42649.788738426003</v>
      </c>
      <c r="C379" s="202">
        <v>100</v>
      </c>
      <c r="D379" s="202">
        <f t="shared" si="5"/>
        <v>7</v>
      </c>
      <c r="E379" s="202">
        <v>93</v>
      </c>
      <c r="F379" s="334" t="s">
        <v>995</v>
      </c>
      <c r="G379" s="335"/>
    </row>
    <row r="380" spans="2:7">
      <c r="B380" s="191">
        <v>42649.789155093</v>
      </c>
      <c r="C380" s="202">
        <v>100</v>
      </c>
      <c r="D380" s="202">
        <f t="shared" si="5"/>
        <v>4.9500000000000028</v>
      </c>
      <c r="E380" s="202">
        <v>95.05</v>
      </c>
      <c r="F380" s="334" t="s">
        <v>996</v>
      </c>
      <c r="G380" s="335"/>
    </row>
    <row r="381" spans="2:7">
      <c r="B381" s="191">
        <v>42649.801643519</v>
      </c>
      <c r="C381" s="202">
        <v>100</v>
      </c>
      <c r="D381" s="202">
        <f t="shared" si="5"/>
        <v>4.9500000000000028</v>
      </c>
      <c r="E381" s="202">
        <v>95.05</v>
      </c>
      <c r="F381" s="334" t="s">
        <v>997</v>
      </c>
      <c r="G381" s="335"/>
    </row>
    <row r="382" spans="2:7">
      <c r="B382" s="191">
        <v>42649.831296295997</v>
      </c>
      <c r="C382" s="202">
        <v>1000</v>
      </c>
      <c r="D382" s="202">
        <f t="shared" si="5"/>
        <v>50</v>
      </c>
      <c r="E382" s="202">
        <v>950</v>
      </c>
      <c r="F382" s="334" t="s">
        <v>998</v>
      </c>
      <c r="G382" s="335"/>
    </row>
    <row r="383" spans="2:7">
      <c r="B383" s="191">
        <v>42649.833368056003</v>
      </c>
      <c r="C383" s="202">
        <v>250</v>
      </c>
      <c r="D383" s="202">
        <f t="shared" si="5"/>
        <v>12.5</v>
      </c>
      <c r="E383" s="202">
        <v>237.5</v>
      </c>
      <c r="F383" s="334" t="s">
        <v>999</v>
      </c>
      <c r="G383" s="335"/>
    </row>
    <row r="384" spans="2:7">
      <c r="B384" s="191">
        <v>42649.839409722001</v>
      </c>
      <c r="C384" s="202">
        <v>50</v>
      </c>
      <c r="D384" s="202">
        <f t="shared" si="5"/>
        <v>3.5</v>
      </c>
      <c r="E384" s="202">
        <v>46.5</v>
      </c>
      <c r="F384" s="334" t="s">
        <v>1000</v>
      </c>
      <c r="G384" s="335"/>
    </row>
    <row r="385" spans="2:7">
      <c r="B385" s="191">
        <v>42649.842604167003</v>
      </c>
      <c r="C385" s="202">
        <v>30</v>
      </c>
      <c r="D385" s="202">
        <f t="shared" si="5"/>
        <v>1.5</v>
      </c>
      <c r="E385" s="202">
        <v>28.5</v>
      </c>
      <c r="F385" s="334" t="s">
        <v>1001</v>
      </c>
      <c r="G385" s="335"/>
    </row>
    <row r="386" spans="2:7">
      <c r="B386" s="191">
        <v>42649.846250000002</v>
      </c>
      <c r="C386" s="202">
        <v>50</v>
      </c>
      <c r="D386" s="202">
        <f t="shared" si="5"/>
        <v>2.4799999999999969</v>
      </c>
      <c r="E386" s="202">
        <v>47.52</v>
      </c>
      <c r="F386" s="334" t="s">
        <v>1002</v>
      </c>
      <c r="G386" s="335"/>
    </row>
    <row r="387" spans="2:7">
      <c r="B387" s="191">
        <v>42649.851574073997</v>
      </c>
      <c r="C387" s="202">
        <v>300</v>
      </c>
      <c r="D387" s="202">
        <f t="shared" si="5"/>
        <v>15</v>
      </c>
      <c r="E387" s="202">
        <v>285</v>
      </c>
      <c r="F387" s="334" t="s">
        <v>1003</v>
      </c>
      <c r="G387" s="335"/>
    </row>
    <row r="388" spans="2:7">
      <c r="B388" s="191">
        <v>42649.852523148002</v>
      </c>
      <c r="C388" s="202">
        <v>300</v>
      </c>
      <c r="D388" s="202">
        <f t="shared" si="5"/>
        <v>15</v>
      </c>
      <c r="E388" s="202">
        <v>285</v>
      </c>
      <c r="F388" s="334" t="s">
        <v>1003</v>
      </c>
      <c r="G388" s="335"/>
    </row>
    <row r="389" spans="2:7">
      <c r="B389" s="191">
        <v>42649.864780092998</v>
      </c>
      <c r="C389" s="202">
        <v>100</v>
      </c>
      <c r="D389" s="202">
        <f t="shared" si="5"/>
        <v>5</v>
      </c>
      <c r="E389" s="202">
        <v>95</v>
      </c>
      <c r="F389" s="334" t="s">
        <v>1004</v>
      </c>
      <c r="G389" s="335"/>
    </row>
    <row r="390" spans="2:7">
      <c r="B390" s="191">
        <v>42649.866736110998</v>
      </c>
      <c r="C390" s="202">
        <v>200</v>
      </c>
      <c r="D390" s="202">
        <f t="shared" ref="D390:D453" si="6">SUM(C390-E390)</f>
        <v>9.9000000000000057</v>
      </c>
      <c r="E390" s="202">
        <v>190.1</v>
      </c>
      <c r="F390" s="334" t="s">
        <v>1005</v>
      </c>
      <c r="G390" s="335"/>
    </row>
    <row r="391" spans="2:7">
      <c r="B391" s="191">
        <v>42649.868101852</v>
      </c>
      <c r="C391" s="202">
        <v>100</v>
      </c>
      <c r="D391" s="202">
        <f t="shared" si="6"/>
        <v>5</v>
      </c>
      <c r="E391" s="202">
        <v>95</v>
      </c>
      <c r="F391" s="334" t="s">
        <v>1006</v>
      </c>
      <c r="G391" s="335"/>
    </row>
    <row r="392" spans="2:7">
      <c r="B392" s="191">
        <v>42649.874618055997</v>
      </c>
      <c r="C392" s="202">
        <v>100</v>
      </c>
      <c r="D392" s="202">
        <f t="shared" si="6"/>
        <v>5</v>
      </c>
      <c r="E392" s="202">
        <v>95</v>
      </c>
      <c r="F392" s="334" t="s">
        <v>916</v>
      </c>
      <c r="G392" s="335"/>
    </row>
    <row r="393" spans="2:7">
      <c r="B393" s="191">
        <v>42649.876840277997</v>
      </c>
      <c r="C393" s="202">
        <v>100</v>
      </c>
      <c r="D393" s="202">
        <f t="shared" si="6"/>
        <v>5</v>
      </c>
      <c r="E393" s="202">
        <v>95</v>
      </c>
      <c r="F393" s="334" t="s">
        <v>1007</v>
      </c>
      <c r="G393" s="335"/>
    </row>
    <row r="394" spans="2:7">
      <c r="B394" s="191">
        <v>42649.889687499999</v>
      </c>
      <c r="C394" s="202">
        <v>50</v>
      </c>
      <c r="D394" s="202">
        <f t="shared" si="6"/>
        <v>3.5</v>
      </c>
      <c r="E394" s="202">
        <v>46.5</v>
      </c>
      <c r="F394" s="334" t="s">
        <v>1008</v>
      </c>
      <c r="G394" s="335"/>
    </row>
    <row r="395" spans="2:7">
      <c r="B395" s="191">
        <v>42649.892141204</v>
      </c>
      <c r="C395" s="202">
        <v>100</v>
      </c>
      <c r="D395" s="202">
        <f t="shared" si="6"/>
        <v>5</v>
      </c>
      <c r="E395" s="202">
        <v>95</v>
      </c>
      <c r="F395" s="334" t="s">
        <v>1009</v>
      </c>
      <c r="G395" s="335"/>
    </row>
    <row r="396" spans="2:7">
      <c r="B396" s="191">
        <v>42649.896550926002</v>
      </c>
      <c r="C396" s="202">
        <v>100</v>
      </c>
      <c r="D396" s="202">
        <f t="shared" si="6"/>
        <v>5</v>
      </c>
      <c r="E396" s="202">
        <v>95</v>
      </c>
      <c r="F396" s="334" t="s">
        <v>1010</v>
      </c>
      <c r="G396" s="335"/>
    </row>
    <row r="397" spans="2:7">
      <c r="B397" s="191">
        <v>42649.901712963001</v>
      </c>
      <c r="C397" s="202">
        <v>100</v>
      </c>
      <c r="D397" s="202">
        <f t="shared" si="6"/>
        <v>5</v>
      </c>
      <c r="E397" s="202">
        <v>95</v>
      </c>
      <c r="F397" s="334" t="s">
        <v>357</v>
      </c>
      <c r="G397" s="335"/>
    </row>
    <row r="398" spans="2:7">
      <c r="B398" s="191">
        <v>42649.904942130001</v>
      </c>
      <c r="C398" s="202">
        <v>200</v>
      </c>
      <c r="D398" s="202">
        <f t="shared" si="6"/>
        <v>10</v>
      </c>
      <c r="E398" s="202">
        <v>190</v>
      </c>
      <c r="F398" s="334" t="s">
        <v>1011</v>
      </c>
      <c r="G398" s="335"/>
    </row>
    <row r="399" spans="2:7">
      <c r="B399" s="191">
        <v>42649.905416667003</v>
      </c>
      <c r="C399" s="202">
        <v>1000</v>
      </c>
      <c r="D399" s="202">
        <f t="shared" si="6"/>
        <v>70</v>
      </c>
      <c r="E399" s="202">
        <v>930</v>
      </c>
      <c r="F399" s="334" t="s">
        <v>1012</v>
      </c>
      <c r="G399" s="335"/>
    </row>
    <row r="400" spans="2:7">
      <c r="B400" s="191">
        <v>42649.908032407002</v>
      </c>
      <c r="C400" s="202">
        <v>50</v>
      </c>
      <c r="D400" s="202">
        <f t="shared" si="6"/>
        <v>2.5</v>
      </c>
      <c r="E400" s="202">
        <v>47.5</v>
      </c>
      <c r="F400" s="334" t="s">
        <v>1013</v>
      </c>
      <c r="G400" s="335"/>
    </row>
    <row r="401" spans="2:7">
      <c r="B401" s="191">
        <v>42649.926296295998</v>
      </c>
      <c r="C401" s="202">
        <v>200</v>
      </c>
      <c r="D401" s="202">
        <f t="shared" si="6"/>
        <v>10</v>
      </c>
      <c r="E401" s="202">
        <v>190</v>
      </c>
      <c r="F401" s="334" t="s">
        <v>1014</v>
      </c>
      <c r="G401" s="335"/>
    </row>
    <row r="402" spans="2:7">
      <c r="B402" s="191">
        <v>42649.928703703998</v>
      </c>
      <c r="C402" s="202">
        <v>100</v>
      </c>
      <c r="D402" s="202">
        <f t="shared" si="6"/>
        <v>5</v>
      </c>
      <c r="E402" s="202">
        <v>95</v>
      </c>
      <c r="F402" s="334" t="s">
        <v>1015</v>
      </c>
      <c r="G402" s="335"/>
    </row>
    <row r="403" spans="2:7">
      <c r="B403" s="191">
        <v>42649.940590277998</v>
      </c>
      <c r="C403" s="202">
        <v>100</v>
      </c>
      <c r="D403" s="202">
        <f t="shared" si="6"/>
        <v>5</v>
      </c>
      <c r="E403" s="202">
        <v>95</v>
      </c>
      <c r="F403" s="334" t="s">
        <v>1016</v>
      </c>
      <c r="G403" s="335"/>
    </row>
    <row r="404" spans="2:7">
      <c r="B404" s="191">
        <v>42649.948402777998</v>
      </c>
      <c r="C404" s="202">
        <v>1700</v>
      </c>
      <c r="D404" s="202">
        <f t="shared" si="6"/>
        <v>85</v>
      </c>
      <c r="E404" s="202">
        <v>1615</v>
      </c>
      <c r="F404" s="334" t="s">
        <v>1017</v>
      </c>
      <c r="G404" s="335"/>
    </row>
    <row r="405" spans="2:7">
      <c r="B405" s="191">
        <v>42649.951377315003</v>
      </c>
      <c r="C405" s="202">
        <v>100</v>
      </c>
      <c r="D405" s="202">
        <f t="shared" si="6"/>
        <v>7</v>
      </c>
      <c r="E405" s="202">
        <v>93</v>
      </c>
      <c r="F405" s="334" t="s">
        <v>935</v>
      </c>
      <c r="G405" s="335"/>
    </row>
    <row r="406" spans="2:7">
      <c r="B406" s="191">
        <v>42649.954085648002</v>
      </c>
      <c r="C406" s="202">
        <v>10</v>
      </c>
      <c r="D406" s="202">
        <f t="shared" si="6"/>
        <v>0.69999999999999929</v>
      </c>
      <c r="E406" s="202">
        <v>9.3000000000000007</v>
      </c>
      <c r="F406" s="334" t="s">
        <v>1018</v>
      </c>
      <c r="G406" s="335"/>
    </row>
    <row r="407" spans="2:7">
      <c r="B407" s="191">
        <v>42649.958437499998</v>
      </c>
      <c r="C407" s="202">
        <v>20</v>
      </c>
      <c r="D407" s="202">
        <f t="shared" si="6"/>
        <v>0.98999999999999844</v>
      </c>
      <c r="E407" s="202">
        <v>19.010000000000002</v>
      </c>
      <c r="F407" s="334" t="s">
        <v>1019</v>
      </c>
      <c r="G407" s="335"/>
    </row>
    <row r="408" spans="2:7">
      <c r="B408" s="191">
        <v>42649.975706019002</v>
      </c>
      <c r="C408" s="202">
        <v>500</v>
      </c>
      <c r="D408" s="202">
        <f t="shared" si="6"/>
        <v>24.75</v>
      </c>
      <c r="E408" s="202">
        <v>475.25</v>
      </c>
      <c r="F408" s="334" t="s">
        <v>1020</v>
      </c>
      <c r="G408" s="335"/>
    </row>
    <row r="409" spans="2:7">
      <c r="B409" s="191">
        <v>42649.994189814999</v>
      </c>
      <c r="C409" s="202">
        <v>125</v>
      </c>
      <c r="D409" s="202">
        <f t="shared" si="6"/>
        <v>6.25</v>
      </c>
      <c r="E409" s="202">
        <v>118.75</v>
      </c>
      <c r="F409" s="334" t="s">
        <v>1021</v>
      </c>
      <c r="G409" s="335"/>
    </row>
    <row r="410" spans="2:7">
      <c r="B410" s="191">
        <v>42650.000069444002</v>
      </c>
      <c r="C410" s="202">
        <v>50</v>
      </c>
      <c r="D410" s="202">
        <f t="shared" si="6"/>
        <v>2.5</v>
      </c>
      <c r="E410" s="202">
        <v>47.5</v>
      </c>
      <c r="F410" s="334" t="s">
        <v>1022</v>
      </c>
      <c r="G410" s="335"/>
    </row>
    <row r="411" spans="2:7">
      <c r="B411" s="191">
        <v>42650.008668980998</v>
      </c>
      <c r="C411" s="202">
        <v>300</v>
      </c>
      <c r="D411" s="202">
        <f t="shared" si="6"/>
        <v>15</v>
      </c>
      <c r="E411" s="202">
        <v>285</v>
      </c>
      <c r="F411" s="334" t="s">
        <v>1023</v>
      </c>
      <c r="G411" s="335"/>
    </row>
    <row r="412" spans="2:7">
      <c r="B412" s="191">
        <v>42650.014062499999</v>
      </c>
      <c r="C412" s="202">
        <v>50</v>
      </c>
      <c r="D412" s="202">
        <f t="shared" si="6"/>
        <v>2.5</v>
      </c>
      <c r="E412" s="202">
        <v>47.5</v>
      </c>
      <c r="F412" s="334" t="s">
        <v>1024</v>
      </c>
      <c r="G412" s="335"/>
    </row>
    <row r="413" spans="2:7">
      <c r="B413" s="191">
        <v>42650.024699073998</v>
      </c>
      <c r="C413" s="202">
        <v>100</v>
      </c>
      <c r="D413" s="202">
        <f t="shared" si="6"/>
        <v>5</v>
      </c>
      <c r="E413" s="202">
        <v>95</v>
      </c>
      <c r="F413" s="334" t="s">
        <v>1025</v>
      </c>
      <c r="G413" s="335"/>
    </row>
    <row r="414" spans="2:7">
      <c r="B414" s="191">
        <v>42650.067685185</v>
      </c>
      <c r="C414" s="202">
        <v>100</v>
      </c>
      <c r="D414" s="202">
        <f t="shared" si="6"/>
        <v>5</v>
      </c>
      <c r="E414" s="202">
        <v>95</v>
      </c>
      <c r="F414" s="334" t="s">
        <v>767</v>
      </c>
      <c r="G414" s="335"/>
    </row>
    <row r="415" spans="2:7">
      <c r="B415" s="191">
        <v>42650.160104167</v>
      </c>
      <c r="C415" s="202">
        <v>100</v>
      </c>
      <c r="D415" s="202">
        <f t="shared" si="6"/>
        <v>4.9500000000000028</v>
      </c>
      <c r="E415" s="202">
        <v>95.05</v>
      </c>
      <c r="F415" s="334" t="s">
        <v>1026</v>
      </c>
      <c r="G415" s="335"/>
    </row>
    <row r="416" spans="2:7">
      <c r="B416" s="191">
        <v>42650.162604167002</v>
      </c>
      <c r="C416" s="202">
        <v>100</v>
      </c>
      <c r="D416" s="202">
        <f t="shared" si="6"/>
        <v>7</v>
      </c>
      <c r="E416" s="202">
        <v>93</v>
      </c>
      <c r="F416" s="334" t="s">
        <v>1027</v>
      </c>
      <c r="G416" s="335"/>
    </row>
    <row r="417" spans="2:7">
      <c r="B417" s="191">
        <v>42650.240312499998</v>
      </c>
      <c r="C417" s="202">
        <v>500</v>
      </c>
      <c r="D417" s="202">
        <f t="shared" si="6"/>
        <v>24.75</v>
      </c>
      <c r="E417" s="202">
        <v>475.25</v>
      </c>
      <c r="F417" s="334" t="s">
        <v>1028</v>
      </c>
      <c r="G417" s="335"/>
    </row>
    <row r="418" spans="2:7">
      <c r="B418" s="191">
        <v>42650.258969907001</v>
      </c>
      <c r="C418" s="202">
        <v>100</v>
      </c>
      <c r="D418" s="202">
        <f t="shared" si="6"/>
        <v>5</v>
      </c>
      <c r="E418" s="202">
        <v>95</v>
      </c>
      <c r="F418" s="334" t="s">
        <v>348</v>
      </c>
      <c r="G418" s="335"/>
    </row>
    <row r="419" spans="2:7">
      <c r="B419" s="191">
        <v>42650.272349537001</v>
      </c>
      <c r="C419" s="202">
        <v>50</v>
      </c>
      <c r="D419" s="202">
        <f t="shared" si="6"/>
        <v>3.5</v>
      </c>
      <c r="E419" s="202">
        <v>46.5</v>
      </c>
      <c r="F419" s="334" t="s">
        <v>1029</v>
      </c>
      <c r="G419" s="335"/>
    </row>
    <row r="420" spans="2:7">
      <c r="B420" s="191">
        <v>42650.314618056</v>
      </c>
      <c r="C420" s="202">
        <v>50</v>
      </c>
      <c r="D420" s="202">
        <f t="shared" si="6"/>
        <v>2.5</v>
      </c>
      <c r="E420" s="202">
        <v>47.5</v>
      </c>
      <c r="F420" s="334" t="s">
        <v>1030</v>
      </c>
      <c r="G420" s="335"/>
    </row>
    <row r="421" spans="2:7">
      <c r="B421" s="191">
        <v>42650.315162036997</v>
      </c>
      <c r="C421" s="202">
        <v>50</v>
      </c>
      <c r="D421" s="202">
        <f t="shared" si="6"/>
        <v>3.5</v>
      </c>
      <c r="E421" s="202">
        <v>46.5</v>
      </c>
      <c r="F421" s="334" t="s">
        <v>1031</v>
      </c>
      <c r="G421" s="335"/>
    </row>
    <row r="422" spans="2:7">
      <c r="B422" s="191">
        <v>42650.317303240998</v>
      </c>
      <c r="C422" s="202">
        <v>100</v>
      </c>
      <c r="D422" s="202">
        <f t="shared" si="6"/>
        <v>5</v>
      </c>
      <c r="E422" s="202">
        <v>95</v>
      </c>
      <c r="F422" s="334" t="s">
        <v>101</v>
      </c>
      <c r="G422" s="335"/>
    </row>
    <row r="423" spans="2:7">
      <c r="B423" s="191">
        <v>42650.325509258997</v>
      </c>
      <c r="C423" s="202">
        <v>10</v>
      </c>
      <c r="D423" s="202">
        <f t="shared" si="6"/>
        <v>0.5</v>
      </c>
      <c r="E423" s="202">
        <v>9.5</v>
      </c>
      <c r="F423" s="334" t="s">
        <v>1032</v>
      </c>
      <c r="G423" s="335"/>
    </row>
    <row r="424" spans="2:7">
      <c r="B424" s="191">
        <v>42650.333749999998</v>
      </c>
      <c r="C424" s="202">
        <v>10</v>
      </c>
      <c r="D424" s="202">
        <f t="shared" si="6"/>
        <v>0.5</v>
      </c>
      <c r="E424" s="202">
        <v>9.5</v>
      </c>
      <c r="F424" s="334" t="s">
        <v>1033</v>
      </c>
      <c r="G424" s="335"/>
    </row>
    <row r="425" spans="2:7">
      <c r="B425" s="191">
        <v>42650.342766203998</v>
      </c>
      <c r="C425" s="202">
        <v>50</v>
      </c>
      <c r="D425" s="202">
        <f t="shared" si="6"/>
        <v>2.5</v>
      </c>
      <c r="E425" s="202">
        <v>47.5</v>
      </c>
      <c r="F425" s="334" t="s">
        <v>1034</v>
      </c>
      <c r="G425" s="335"/>
    </row>
    <row r="426" spans="2:7">
      <c r="B426" s="191">
        <v>42650.347905092996</v>
      </c>
      <c r="C426" s="202">
        <v>75</v>
      </c>
      <c r="D426" s="202">
        <f t="shared" si="6"/>
        <v>3.75</v>
      </c>
      <c r="E426" s="202">
        <v>71.25</v>
      </c>
      <c r="F426" s="334" t="s">
        <v>1035</v>
      </c>
      <c r="G426" s="335"/>
    </row>
    <row r="427" spans="2:7">
      <c r="B427" s="191">
        <v>42650.361585648003</v>
      </c>
      <c r="C427" s="202">
        <v>100</v>
      </c>
      <c r="D427" s="202">
        <f t="shared" si="6"/>
        <v>7</v>
      </c>
      <c r="E427" s="202">
        <v>93</v>
      </c>
      <c r="F427" s="334" t="s">
        <v>1036</v>
      </c>
      <c r="G427" s="335"/>
    </row>
    <row r="428" spans="2:7">
      <c r="B428" s="191">
        <v>42650.366585648</v>
      </c>
      <c r="C428" s="202">
        <v>100</v>
      </c>
      <c r="D428" s="202">
        <f t="shared" si="6"/>
        <v>5</v>
      </c>
      <c r="E428" s="202">
        <v>95</v>
      </c>
      <c r="F428" s="334" t="s">
        <v>1037</v>
      </c>
      <c r="G428" s="335"/>
    </row>
    <row r="429" spans="2:7">
      <c r="B429" s="191">
        <v>42650.375057869998</v>
      </c>
      <c r="C429" s="202">
        <v>50</v>
      </c>
      <c r="D429" s="202">
        <f t="shared" si="6"/>
        <v>2.5</v>
      </c>
      <c r="E429" s="202">
        <v>47.5</v>
      </c>
      <c r="F429" s="334" t="s">
        <v>1038</v>
      </c>
      <c r="G429" s="335"/>
    </row>
    <row r="430" spans="2:7">
      <c r="B430" s="191">
        <v>42650.375266203999</v>
      </c>
      <c r="C430" s="202">
        <v>50</v>
      </c>
      <c r="D430" s="202">
        <f t="shared" si="6"/>
        <v>2.5</v>
      </c>
      <c r="E430" s="202">
        <v>47.5</v>
      </c>
      <c r="F430" s="334" t="s">
        <v>1039</v>
      </c>
      <c r="G430" s="335"/>
    </row>
    <row r="431" spans="2:7">
      <c r="B431" s="191">
        <v>42650.380243056003</v>
      </c>
      <c r="C431" s="202">
        <v>50</v>
      </c>
      <c r="D431" s="202">
        <f t="shared" si="6"/>
        <v>2.4799999999999969</v>
      </c>
      <c r="E431" s="202">
        <v>47.52</v>
      </c>
      <c r="F431" s="334" t="s">
        <v>83</v>
      </c>
      <c r="G431" s="335"/>
    </row>
    <row r="432" spans="2:7">
      <c r="B432" s="191">
        <v>42650.381481481003</v>
      </c>
      <c r="C432" s="202">
        <v>100</v>
      </c>
      <c r="D432" s="202">
        <f t="shared" si="6"/>
        <v>4.9500000000000028</v>
      </c>
      <c r="E432" s="202">
        <v>95.05</v>
      </c>
      <c r="F432" s="334" t="s">
        <v>1040</v>
      </c>
      <c r="G432" s="335"/>
    </row>
    <row r="433" spans="2:7">
      <c r="B433" s="191">
        <v>42650.384340277997</v>
      </c>
      <c r="C433" s="202">
        <v>25</v>
      </c>
      <c r="D433" s="202">
        <f t="shared" si="6"/>
        <v>1.2399999999999984</v>
      </c>
      <c r="E433" s="202">
        <v>23.76</v>
      </c>
      <c r="F433" s="334" t="s">
        <v>1041</v>
      </c>
      <c r="G433" s="335"/>
    </row>
    <row r="434" spans="2:7">
      <c r="B434" s="191">
        <v>42650.388240740998</v>
      </c>
      <c r="C434" s="202">
        <v>55</v>
      </c>
      <c r="D434" s="202">
        <f t="shared" si="6"/>
        <v>2.7199999999999989</v>
      </c>
      <c r="E434" s="202">
        <v>52.28</v>
      </c>
      <c r="F434" s="334" t="s">
        <v>1042</v>
      </c>
      <c r="G434" s="335"/>
    </row>
    <row r="435" spans="2:7">
      <c r="B435" s="191">
        <v>42650.396134258997</v>
      </c>
      <c r="C435" s="202">
        <v>100</v>
      </c>
      <c r="D435" s="202">
        <f t="shared" si="6"/>
        <v>5</v>
      </c>
      <c r="E435" s="202">
        <v>95</v>
      </c>
      <c r="F435" s="334" t="s">
        <v>1043</v>
      </c>
      <c r="G435" s="335"/>
    </row>
    <row r="436" spans="2:7">
      <c r="B436" s="191">
        <v>42650.403321758997</v>
      </c>
      <c r="C436" s="202">
        <v>10</v>
      </c>
      <c r="D436" s="202">
        <f t="shared" si="6"/>
        <v>0.69999999999999929</v>
      </c>
      <c r="E436" s="202">
        <v>9.3000000000000007</v>
      </c>
      <c r="F436" s="334" t="s">
        <v>1044</v>
      </c>
      <c r="G436" s="335"/>
    </row>
    <row r="437" spans="2:7">
      <c r="B437" s="191">
        <v>42650.403564815002</v>
      </c>
      <c r="C437" s="202">
        <v>10</v>
      </c>
      <c r="D437" s="202">
        <f t="shared" si="6"/>
        <v>0.5</v>
      </c>
      <c r="E437" s="202">
        <v>9.5</v>
      </c>
      <c r="F437" s="334" t="s">
        <v>1045</v>
      </c>
      <c r="G437" s="335"/>
    </row>
    <row r="438" spans="2:7">
      <c r="B438" s="191">
        <v>42650.407847221999</v>
      </c>
      <c r="C438" s="202">
        <v>10</v>
      </c>
      <c r="D438" s="202">
        <f t="shared" si="6"/>
        <v>0.69999999999999929</v>
      </c>
      <c r="E438" s="202">
        <v>9.3000000000000007</v>
      </c>
      <c r="F438" s="334" t="s">
        <v>1044</v>
      </c>
      <c r="G438" s="335"/>
    </row>
    <row r="439" spans="2:7">
      <c r="B439" s="191">
        <v>42650.409016204001</v>
      </c>
      <c r="C439" s="202">
        <v>100</v>
      </c>
      <c r="D439" s="202">
        <f t="shared" si="6"/>
        <v>5</v>
      </c>
      <c r="E439" s="202">
        <v>95</v>
      </c>
      <c r="F439" s="334" t="s">
        <v>1046</v>
      </c>
      <c r="G439" s="335"/>
    </row>
    <row r="440" spans="2:7">
      <c r="B440" s="191">
        <v>42650.415196759001</v>
      </c>
      <c r="C440" s="202">
        <v>100</v>
      </c>
      <c r="D440" s="202">
        <f t="shared" si="6"/>
        <v>5</v>
      </c>
      <c r="E440" s="202">
        <v>95</v>
      </c>
      <c r="F440" s="334" t="s">
        <v>1047</v>
      </c>
      <c r="G440" s="335"/>
    </row>
    <row r="441" spans="2:7">
      <c r="B441" s="191">
        <v>42650.419849537</v>
      </c>
      <c r="C441" s="202">
        <v>40</v>
      </c>
      <c r="D441" s="202">
        <f t="shared" si="6"/>
        <v>2</v>
      </c>
      <c r="E441" s="202">
        <v>38</v>
      </c>
      <c r="F441" s="334" t="s">
        <v>711</v>
      </c>
      <c r="G441" s="335"/>
    </row>
    <row r="442" spans="2:7">
      <c r="B442" s="191">
        <v>42650.421712962998</v>
      </c>
      <c r="C442" s="202">
        <v>50</v>
      </c>
      <c r="D442" s="202">
        <f t="shared" si="6"/>
        <v>3.5</v>
      </c>
      <c r="E442" s="202">
        <v>46.5</v>
      </c>
      <c r="F442" s="334" t="s">
        <v>1048</v>
      </c>
      <c r="G442" s="335"/>
    </row>
    <row r="443" spans="2:7">
      <c r="B443" s="191">
        <v>42650.438483796002</v>
      </c>
      <c r="C443" s="202">
        <v>50</v>
      </c>
      <c r="D443" s="202">
        <f t="shared" si="6"/>
        <v>2.5</v>
      </c>
      <c r="E443" s="202">
        <v>47.5</v>
      </c>
      <c r="F443" s="334" t="s">
        <v>1049</v>
      </c>
      <c r="G443" s="335"/>
    </row>
    <row r="444" spans="2:7">
      <c r="B444" s="191">
        <v>42650.439594907002</v>
      </c>
      <c r="C444" s="202">
        <v>2000</v>
      </c>
      <c r="D444" s="202">
        <f t="shared" si="6"/>
        <v>100</v>
      </c>
      <c r="E444" s="202">
        <v>1900</v>
      </c>
      <c r="F444" s="334" t="s">
        <v>1050</v>
      </c>
      <c r="G444" s="335"/>
    </row>
    <row r="445" spans="2:7">
      <c r="B445" s="191">
        <v>42650.441238425999</v>
      </c>
      <c r="C445" s="202">
        <v>100</v>
      </c>
      <c r="D445" s="202">
        <f t="shared" si="6"/>
        <v>5</v>
      </c>
      <c r="E445" s="202">
        <v>95</v>
      </c>
      <c r="F445" s="334" t="s">
        <v>1051</v>
      </c>
      <c r="G445" s="335"/>
    </row>
    <row r="446" spans="2:7">
      <c r="B446" s="191">
        <v>42650.445405093</v>
      </c>
      <c r="C446" s="202">
        <v>60</v>
      </c>
      <c r="D446" s="202">
        <f t="shared" si="6"/>
        <v>2.9699999999999989</v>
      </c>
      <c r="E446" s="202">
        <v>57.03</v>
      </c>
      <c r="F446" s="334" t="s">
        <v>1052</v>
      </c>
      <c r="G446" s="335"/>
    </row>
    <row r="447" spans="2:7">
      <c r="B447" s="191">
        <v>42650.446111110999</v>
      </c>
      <c r="C447" s="202">
        <v>50</v>
      </c>
      <c r="D447" s="202">
        <f t="shared" si="6"/>
        <v>2.5</v>
      </c>
      <c r="E447" s="202">
        <v>47.5</v>
      </c>
      <c r="F447" s="334" t="s">
        <v>312</v>
      </c>
      <c r="G447" s="335"/>
    </row>
    <row r="448" spans="2:7">
      <c r="B448" s="191">
        <v>42650.449178240997</v>
      </c>
      <c r="C448" s="202">
        <v>100</v>
      </c>
      <c r="D448" s="202">
        <f t="shared" si="6"/>
        <v>5</v>
      </c>
      <c r="E448" s="202">
        <v>95</v>
      </c>
      <c r="F448" s="334" t="s">
        <v>1053</v>
      </c>
      <c r="G448" s="335"/>
    </row>
    <row r="449" spans="2:7">
      <c r="B449" s="191">
        <v>42650.449548611003</v>
      </c>
      <c r="C449" s="202">
        <v>500</v>
      </c>
      <c r="D449" s="202">
        <f t="shared" si="6"/>
        <v>25</v>
      </c>
      <c r="E449" s="202">
        <v>475</v>
      </c>
      <c r="F449" s="334" t="s">
        <v>1054</v>
      </c>
      <c r="G449" s="335"/>
    </row>
    <row r="450" spans="2:7">
      <c r="B450" s="191">
        <v>42650.458356481002</v>
      </c>
      <c r="C450" s="202">
        <v>34</v>
      </c>
      <c r="D450" s="202">
        <f t="shared" si="6"/>
        <v>1.7000000000000028</v>
      </c>
      <c r="E450" s="202">
        <v>32.299999999999997</v>
      </c>
      <c r="F450" s="334" t="s">
        <v>1055</v>
      </c>
      <c r="G450" s="335"/>
    </row>
    <row r="451" spans="2:7">
      <c r="B451" s="191">
        <v>42650.459305556004</v>
      </c>
      <c r="C451" s="202">
        <v>300</v>
      </c>
      <c r="D451" s="202">
        <f t="shared" si="6"/>
        <v>15</v>
      </c>
      <c r="E451" s="202">
        <v>285</v>
      </c>
      <c r="F451" s="334" t="s">
        <v>1056</v>
      </c>
      <c r="G451" s="335"/>
    </row>
    <row r="452" spans="2:7">
      <c r="B452" s="191">
        <v>42650.468240741</v>
      </c>
      <c r="C452" s="202">
        <v>100</v>
      </c>
      <c r="D452" s="202">
        <f t="shared" si="6"/>
        <v>4.9500000000000028</v>
      </c>
      <c r="E452" s="202">
        <v>95.05</v>
      </c>
      <c r="F452" s="334" t="s">
        <v>1057</v>
      </c>
      <c r="G452" s="335"/>
    </row>
    <row r="453" spans="2:7">
      <c r="B453" s="191">
        <v>42650.479097222</v>
      </c>
      <c r="C453" s="202">
        <v>1000</v>
      </c>
      <c r="D453" s="202">
        <f t="shared" si="6"/>
        <v>50</v>
      </c>
      <c r="E453" s="202">
        <v>950</v>
      </c>
      <c r="F453" s="334" t="s">
        <v>1058</v>
      </c>
      <c r="G453" s="335"/>
    </row>
    <row r="454" spans="2:7">
      <c r="B454" s="191">
        <v>42650.482430556003</v>
      </c>
      <c r="C454" s="202">
        <v>100</v>
      </c>
      <c r="D454" s="202">
        <f t="shared" ref="D454:D517" si="7">SUM(C454-E454)</f>
        <v>5</v>
      </c>
      <c r="E454" s="202">
        <v>95</v>
      </c>
      <c r="F454" s="334" t="s">
        <v>1059</v>
      </c>
      <c r="G454" s="335"/>
    </row>
    <row r="455" spans="2:7">
      <c r="B455" s="191">
        <v>42650.484050926003</v>
      </c>
      <c r="C455" s="202">
        <v>100</v>
      </c>
      <c r="D455" s="202">
        <f t="shared" si="7"/>
        <v>7</v>
      </c>
      <c r="E455" s="202">
        <v>93</v>
      </c>
      <c r="F455" s="334" t="s">
        <v>1060</v>
      </c>
      <c r="G455" s="335"/>
    </row>
    <row r="456" spans="2:7">
      <c r="B456" s="191">
        <v>42650.487453704001</v>
      </c>
      <c r="C456" s="202">
        <v>100</v>
      </c>
      <c r="D456" s="202">
        <f t="shared" si="7"/>
        <v>7</v>
      </c>
      <c r="E456" s="202">
        <v>93</v>
      </c>
      <c r="F456" s="334" t="s">
        <v>1061</v>
      </c>
      <c r="G456" s="335"/>
    </row>
    <row r="457" spans="2:7">
      <c r="B457" s="191">
        <v>42650.488414352003</v>
      </c>
      <c r="C457" s="202">
        <v>500</v>
      </c>
      <c r="D457" s="202">
        <f t="shared" si="7"/>
        <v>24.75</v>
      </c>
      <c r="E457" s="202">
        <v>475.25</v>
      </c>
      <c r="F457" s="334" t="s">
        <v>1062</v>
      </c>
      <c r="G457" s="335"/>
    </row>
    <row r="458" spans="2:7">
      <c r="B458" s="191">
        <v>42650.488611111003</v>
      </c>
      <c r="C458" s="202">
        <v>100</v>
      </c>
      <c r="D458" s="202">
        <f t="shared" si="7"/>
        <v>5</v>
      </c>
      <c r="E458" s="202">
        <v>95</v>
      </c>
      <c r="F458" s="334" t="s">
        <v>1063</v>
      </c>
      <c r="G458" s="335"/>
    </row>
    <row r="459" spans="2:7">
      <c r="B459" s="191">
        <v>42650.494386573999</v>
      </c>
      <c r="C459" s="202">
        <v>10</v>
      </c>
      <c r="D459" s="202">
        <f t="shared" si="7"/>
        <v>0.5</v>
      </c>
      <c r="E459" s="202">
        <v>9.5</v>
      </c>
      <c r="F459" s="334" t="s">
        <v>1064</v>
      </c>
      <c r="G459" s="335"/>
    </row>
    <row r="460" spans="2:7">
      <c r="B460" s="191">
        <v>42650.495162036997</v>
      </c>
      <c r="C460" s="202">
        <v>50</v>
      </c>
      <c r="D460" s="202">
        <f t="shared" si="7"/>
        <v>2.5</v>
      </c>
      <c r="E460" s="202">
        <v>47.5</v>
      </c>
      <c r="F460" s="334" t="s">
        <v>1065</v>
      </c>
      <c r="G460" s="335"/>
    </row>
    <row r="461" spans="2:7">
      <c r="B461" s="191">
        <v>42650.500092593</v>
      </c>
      <c r="C461" s="202">
        <v>100</v>
      </c>
      <c r="D461" s="202">
        <f t="shared" si="7"/>
        <v>5</v>
      </c>
      <c r="E461" s="202">
        <v>95</v>
      </c>
      <c r="F461" s="334" t="s">
        <v>1066</v>
      </c>
      <c r="G461" s="335"/>
    </row>
    <row r="462" spans="2:7">
      <c r="B462" s="191">
        <v>42650.507650462998</v>
      </c>
      <c r="C462" s="202">
        <v>300</v>
      </c>
      <c r="D462" s="202">
        <f t="shared" si="7"/>
        <v>15</v>
      </c>
      <c r="E462" s="202">
        <v>285</v>
      </c>
      <c r="F462" s="334" t="s">
        <v>1067</v>
      </c>
      <c r="G462" s="335"/>
    </row>
    <row r="463" spans="2:7">
      <c r="B463" s="191">
        <v>42650.525671296004</v>
      </c>
      <c r="C463" s="202">
        <v>500</v>
      </c>
      <c r="D463" s="202">
        <f t="shared" si="7"/>
        <v>24.75</v>
      </c>
      <c r="E463" s="202">
        <v>475.25</v>
      </c>
      <c r="F463" s="334" t="s">
        <v>1068</v>
      </c>
      <c r="G463" s="335"/>
    </row>
    <row r="464" spans="2:7">
      <c r="B464" s="191">
        <v>42650.533287036997</v>
      </c>
      <c r="C464" s="202">
        <v>50</v>
      </c>
      <c r="D464" s="202">
        <f t="shared" si="7"/>
        <v>2.5</v>
      </c>
      <c r="E464" s="202">
        <v>47.5</v>
      </c>
      <c r="F464" s="334" t="s">
        <v>1069</v>
      </c>
      <c r="G464" s="335"/>
    </row>
    <row r="465" spans="2:7">
      <c r="B465" s="191">
        <v>42650.550393518999</v>
      </c>
      <c r="C465" s="202">
        <v>50</v>
      </c>
      <c r="D465" s="202">
        <f t="shared" si="7"/>
        <v>2.4799999999999969</v>
      </c>
      <c r="E465" s="202">
        <v>47.52</v>
      </c>
      <c r="F465" s="334" t="s">
        <v>1070</v>
      </c>
      <c r="G465" s="335"/>
    </row>
    <row r="466" spans="2:7">
      <c r="B466" s="191">
        <v>42650.551458333</v>
      </c>
      <c r="C466" s="202">
        <v>100</v>
      </c>
      <c r="D466" s="202">
        <f t="shared" si="7"/>
        <v>4.9500000000000028</v>
      </c>
      <c r="E466" s="202">
        <v>95.05</v>
      </c>
      <c r="F466" s="334" t="s">
        <v>1071</v>
      </c>
      <c r="G466" s="335"/>
    </row>
    <row r="467" spans="2:7">
      <c r="B467" s="191">
        <v>42650.565451388997</v>
      </c>
      <c r="C467" s="202">
        <v>300</v>
      </c>
      <c r="D467" s="202">
        <f t="shared" si="7"/>
        <v>14.850000000000023</v>
      </c>
      <c r="E467" s="202">
        <v>285.14999999999998</v>
      </c>
      <c r="F467" s="334" t="s">
        <v>1072</v>
      </c>
      <c r="G467" s="335"/>
    </row>
    <row r="468" spans="2:7">
      <c r="B468" s="191">
        <v>42650.566747684999</v>
      </c>
      <c r="C468" s="202">
        <v>85</v>
      </c>
      <c r="D468" s="202">
        <f t="shared" si="7"/>
        <v>4.2099999999999937</v>
      </c>
      <c r="E468" s="202">
        <v>80.790000000000006</v>
      </c>
      <c r="F468" s="334" t="s">
        <v>1073</v>
      </c>
      <c r="G468" s="335"/>
    </row>
    <row r="469" spans="2:7">
      <c r="B469" s="191">
        <v>42650.568645833002</v>
      </c>
      <c r="C469" s="202">
        <v>100</v>
      </c>
      <c r="D469" s="202">
        <f t="shared" si="7"/>
        <v>4.9500000000000028</v>
      </c>
      <c r="E469" s="202">
        <v>95.05</v>
      </c>
      <c r="F469" s="334" t="s">
        <v>1074</v>
      </c>
      <c r="G469" s="335"/>
    </row>
    <row r="470" spans="2:7">
      <c r="B470" s="191">
        <v>42650.579814814999</v>
      </c>
      <c r="C470" s="202">
        <v>50</v>
      </c>
      <c r="D470" s="202">
        <f t="shared" si="7"/>
        <v>2.4799999999999969</v>
      </c>
      <c r="E470" s="202">
        <v>47.52</v>
      </c>
      <c r="F470" s="334" t="s">
        <v>1075</v>
      </c>
      <c r="G470" s="335"/>
    </row>
    <row r="471" spans="2:7">
      <c r="B471" s="191">
        <v>42650.582372684999</v>
      </c>
      <c r="C471" s="202">
        <v>100</v>
      </c>
      <c r="D471" s="202">
        <f t="shared" si="7"/>
        <v>5</v>
      </c>
      <c r="E471" s="202">
        <v>95</v>
      </c>
      <c r="F471" s="334" t="s">
        <v>1076</v>
      </c>
      <c r="G471" s="335"/>
    </row>
    <row r="472" spans="2:7">
      <c r="B472" s="191">
        <v>42650.583402778</v>
      </c>
      <c r="C472" s="202">
        <v>50</v>
      </c>
      <c r="D472" s="202">
        <f t="shared" si="7"/>
        <v>2.5</v>
      </c>
      <c r="E472" s="202">
        <v>47.5</v>
      </c>
      <c r="F472" s="334" t="s">
        <v>1077</v>
      </c>
      <c r="G472" s="335"/>
    </row>
    <row r="473" spans="2:7">
      <c r="B473" s="191">
        <v>42650.583437499998</v>
      </c>
      <c r="C473" s="202">
        <v>100</v>
      </c>
      <c r="D473" s="202">
        <f t="shared" si="7"/>
        <v>7</v>
      </c>
      <c r="E473" s="202">
        <v>93</v>
      </c>
      <c r="F473" s="334" t="s">
        <v>1078</v>
      </c>
      <c r="G473" s="335"/>
    </row>
    <row r="474" spans="2:7">
      <c r="B474" s="191">
        <v>42650.586053241001</v>
      </c>
      <c r="C474" s="202">
        <v>30</v>
      </c>
      <c r="D474" s="202">
        <f t="shared" si="7"/>
        <v>1.4899999999999984</v>
      </c>
      <c r="E474" s="202">
        <v>28.51</v>
      </c>
      <c r="F474" s="334" t="s">
        <v>1079</v>
      </c>
      <c r="G474" s="335"/>
    </row>
    <row r="475" spans="2:7">
      <c r="B475" s="191">
        <v>42650.593252314997</v>
      </c>
      <c r="C475" s="202">
        <v>200</v>
      </c>
      <c r="D475" s="202">
        <f t="shared" si="7"/>
        <v>9.9000000000000057</v>
      </c>
      <c r="E475" s="202">
        <v>190.1</v>
      </c>
      <c r="F475" s="334" t="s">
        <v>1080</v>
      </c>
      <c r="G475" s="335"/>
    </row>
    <row r="476" spans="2:7">
      <c r="B476" s="191">
        <v>42650.595567130003</v>
      </c>
      <c r="C476" s="202">
        <v>500</v>
      </c>
      <c r="D476" s="202">
        <f t="shared" si="7"/>
        <v>25</v>
      </c>
      <c r="E476" s="202">
        <v>475</v>
      </c>
      <c r="F476" s="334" t="s">
        <v>1081</v>
      </c>
      <c r="G476" s="335"/>
    </row>
    <row r="477" spans="2:7">
      <c r="B477" s="191">
        <v>42650.595925925998</v>
      </c>
      <c r="C477" s="202">
        <v>100</v>
      </c>
      <c r="D477" s="202">
        <f t="shared" si="7"/>
        <v>7</v>
      </c>
      <c r="E477" s="202">
        <v>93</v>
      </c>
      <c r="F477" s="334" t="s">
        <v>1082</v>
      </c>
      <c r="G477" s="335"/>
    </row>
    <row r="478" spans="2:7">
      <c r="B478" s="191">
        <v>42650.596539352002</v>
      </c>
      <c r="C478" s="202">
        <v>10</v>
      </c>
      <c r="D478" s="202">
        <f t="shared" si="7"/>
        <v>0.5</v>
      </c>
      <c r="E478" s="202">
        <v>9.5</v>
      </c>
      <c r="F478" s="334" t="s">
        <v>408</v>
      </c>
      <c r="G478" s="335"/>
    </row>
    <row r="479" spans="2:7">
      <c r="B479" s="191">
        <v>42650.600844907</v>
      </c>
      <c r="C479" s="202">
        <v>350</v>
      </c>
      <c r="D479" s="202">
        <f t="shared" si="7"/>
        <v>17.5</v>
      </c>
      <c r="E479" s="202">
        <v>332.5</v>
      </c>
      <c r="F479" s="334" t="s">
        <v>1083</v>
      </c>
      <c r="G479" s="335"/>
    </row>
    <row r="480" spans="2:7">
      <c r="B480" s="191">
        <v>42650.603402777997</v>
      </c>
      <c r="C480" s="202">
        <v>50</v>
      </c>
      <c r="D480" s="202">
        <f t="shared" si="7"/>
        <v>2.5</v>
      </c>
      <c r="E480" s="202">
        <v>47.5</v>
      </c>
      <c r="F480" s="334" t="s">
        <v>1084</v>
      </c>
      <c r="G480" s="335"/>
    </row>
    <row r="481" spans="2:7">
      <c r="B481" s="191">
        <v>42650.605798611003</v>
      </c>
      <c r="C481" s="202">
        <v>250</v>
      </c>
      <c r="D481" s="202">
        <f t="shared" si="7"/>
        <v>12.5</v>
      </c>
      <c r="E481" s="202">
        <v>237.5</v>
      </c>
      <c r="F481" s="334" t="s">
        <v>1085</v>
      </c>
      <c r="G481" s="335"/>
    </row>
    <row r="482" spans="2:7">
      <c r="B482" s="191">
        <v>42650.611122684997</v>
      </c>
      <c r="C482" s="202">
        <v>50</v>
      </c>
      <c r="D482" s="202">
        <f t="shared" si="7"/>
        <v>2.5</v>
      </c>
      <c r="E482" s="202">
        <v>47.5</v>
      </c>
      <c r="F482" s="334" t="s">
        <v>1086</v>
      </c>
      <c r="G482" s="335"/>
    </row>
    <row r="483" spans="2:7">
      <c r="B483" s="191">
        <v>42650.611203704</v>
      </c>
      <c r="C483" s="202">
        <v>100</v>
      </c>
      <c r="D483" s="202">
        <f t="shared" si="7"/>
        <v>4.9500000000000028</v>
      </c>
      <c r="E483" s="202">
        <v>95.05</v>
      </c>
      <c r="F483" s="334" t="s">
        <v>1087</v>
      </c>
      <c r="G483" s="335"/>
    </row>
    <row r="484" spans="2:7">
      <c r="B484" s="191">
        <v>42650.614814815002</v>
      </c>
      <c r="C484" s="202">
        <v>50</v>
      </c>
      <c r="D484" s="202">
        <f t="shared" si="7"/>
        <v>2.4799999999999969</v>
      </c>
      <c r="E484" s="202">
        <v>47.52</v>
      </c>
      <c r="F484" s="334" t="s">
        <v>1088</v>
      </c>
      <c r="G484" s="335"/>
    </row>
    <row r="485" spans="2:7">
      <c r="B485" s="191">
        <v>42650.616180555997</v>
      </c>
      <c r="C485" s="202">
        <v>100</v>
      </c>
      <c r="D485" s="202">
        <f t="shared" si="7"/>
        <v>4.9500000000000028</v>
      </c>
      <c r="E485" s="202">
        <v>95.05</v>
      </c>
      <c r="F485" s="334" t="s">
        <v>1089</v>
      </c>
      <c r="G485" s="335"/>
    </row>
    <row r="486" spans="2:7">
      <c r="B486" s="191">
        <v>42650.634050925997</v>
      </c>
      <c r="C486" s="202">
        <v>480</v>
      </c>
      <c r="D486" s="202">
        <f t="shared" si="7"/>
        <v>23.759999999999991</v>
      </c>
      <c r="E486" s="202">
        <v>456.24</v>
      </c>
      <c r="F486" s="334" t="s">
        <v>1090</v>
      </c>
      <c r="G486" s="335"/>
    </row>
    <row r="487" spans="2:7">
      <c r="B487" s="191">
        <v>42650.637881944</v>
      </c>
      <c r="C487" s="202">
        <v>100</v>
      </c>
      <c r="D487" s="202">
        <f t="shared" si="7"/>
        <v>5</v>
      </c>
      <c r="E487" s="202">
        <v>95</v>
      </c>
      <c r="F487" s="334" t="s">
        <v>1091</v>
      </c>
      <c r="G487" s="335"/>
    </row>
    <row r="488" spans="2:7">
      <c r="B488" s="191">
        <v>42650.643090277998</v>
      </c>
      <c r="C488" s="202">
        <v>100</v>
      </c>
      <c r="D488" s="202">
        <f t="shared" si="7"/>
        <v>4.9500000000000028</v>
      </c>
      <c r="E488" s="202">
        <v>95.05</v>
      </c>
      <c r="F488" s="334" t="s">
        <v>1092</v>
      </c>
      <c r="G488" s="335"/>
    </row>
    <row r="489" spans="2:7">
      <c r="B489" s="191">
        <v>42650.645590278</v>
      </c>
      <c r="C489" s="202">
        <v>50</v>
      </c>
      <c r="D489" s="202">
        <f t="shared" si="7"/>
        <v>2.4799999999999969</v>
      </c>
      <c r="E489" s="202">
        <v>47.52</v>
      </c>
      <c r="F489" s="334" t="s">
        <v>877</v>
      </c>
      <c r="G489" s="335"/>
    </row>
    <row r="490" spans="2:7">
      <c r="B490" s="191">
        <v>42650.646469906998</v>
      </c>
      <c r="C490" s="202">
        <v>200</v>
      </c>
      <c r="D490" s="202">
        <f t="shared" si="7"/>
        <v>10</v>
      </c>
      <c r="E490" s="202">
        <v>190</v>
      </c>
      <c r="F490" s="334" t="s">
        <v>1093</v>
      </c>
      <c r="G490" s="335"/>
    </row>
    <row r="491" spans="2:7">
      <c r="B491" s="191">
        <v>42650.648217593</v>
      </c>
      <c r="C491" s="202">
        <v>100</v>
      </c>
      <c r="D491" s="202">
        <f t="shared" si="7"/>
        <v>5</v>
      </c>
      <c r="E491" s="202">
        <v>95</v>
      </c>
      <c r="F491" s="334" t="s">
        <v>1094</v>
      </c>
      <c r="G491" s="335"/>
    </row>
    <row r="492" spans="2:7">
      <c r="B492" s="191">
        <v>42650.653414351997</v>
      </c>
      <c r="C492" s="202">
        <v>150</v>
      </c>
      <c r="D492" s="202">
        <f t="shared" si="7"/>
        <v>7.4300000000000068</v>
      </c>
      <c r="E492" s="202">
        <v>142.57</v>
      </c>
      <c r="F492" s="334" t="s">
        <v>877</v>
      </c>
      <c r="G492" s="335"/>
    </row>
    <row r="493" spans="2:7">
      <c r="B493" s="191">
        <v>42650.658981481</v>
      </c>
      <c r="C493" s="202">
        <v>50</v>
      </c>
      <c r="D493" s="202">
        <f t="shared" si="7"/>
        <v>2.5</v>
      </c>
      <c r="E493" s="202">
        <v>47.5</v>
      </c>
      <c r="F493" s="334" t="s">
        <v>1095</v>
      </c>
      <c r="G493" s="335"/>
    </row>
    <row r="494" spans="2:7">
      <c r="B494" s="191">
        <v>42650.661932870004</v>
      </c>
      <c r="C494" s="202">
        <v>100</v>
      </c>
      <c r="D494" s="202">
        <f t="shared" si="7"/>
        <v>4.9500000000000028</v>
      </c>
      <c r="E494" s="202">
        <v>95.05</v>
      </c>
      <c r="F494" s="334" t="s">
        <v>1096</v>
      </c>
      <c r="G494" s="335"/>
    </row>
    <row r="495" spans="2:7">
      <c r="B495" s="191">
        <v>42650.666712963</v>
      </c>
      <c r="C495" s="202">
        <v>100</v>
      </c>
      <c r="D495" s="202">
        <f t="shared" si="7"/>
        <v>7</v>
      </c>
      <c r="E495" s="202">
        <v>93</v>
      </c>
      <c r="F495" s="334" t="s">
        <v>1097</v>
      </c>
      <c r="G495" s="335"/>
    </row>
    <row r="496" spans="2:7">
      <c r="B496" s="191">
        <v>42650.669085647998</v>
      </c>
      <c r="C496" s="202">
        <v>50</v>
      </c>
      <c r="D496" s="202">
        <f t="shared" si="7"/>
        <v>2.4799999999999969</v>
      </c>
      <c r="E496" s="202">
        <v>47.52</v>
      </c>
      <c r="F496" s="334" t="s">
        <v>1098</v>
      </c>
      <c r="G496" s="335"/>
    </row>
    <row r="497" spans="2:7">
      <c r="B497" s="191">
        <v>42650.674444443997</v>
      </c>
      <c r="C497" s="202">
        <v>100</v>
      </c>
      <c r="D497" s="202">
        <f t="shared" si="7"/>
        <v>5</v>
      </c>
      <c r="E497" s="202">
        <v>95</v>
      </c>
      <c r="F497" s="334" t="s">
        <v>1099</v>
      </c>
      <c r="G497" s="335"/>
    </row>
    <row r="498" spans="2:7">
      <c r="B498" s="191">
        <v>42650.677812499998</v>
      </c>
      <c r="C498" s="202">
        <v>100</v>
      </c>
      <c r="D498" s="202">
        <f t="shared" si="7"/>
        <v>5</v>
      </c>
      <c r="E498" s="202">
        <v>95</v>
      </c>
      <c r="F498" s="334" t="s">
        <v>1100</v>
      </c>
      <c r="G498" s="335"/>
    </row>
    <row r="499" spans="2:7">
      <c r="B499" s="191">
        <v>42650.684270833</v>
      </c>
      <c r="C499" s="202">
        <v>100</v>
      </c>
      <c r="D499" s="202">
        <f t="shared" si="7"/>
        <v>7</v>
      </c>
      <c r="E499" s="202">
        <v>93</v>
      </c>
      <c r="F499" s="334" t="s">
        <v>1101</v>
      </c>
      <c r="G499" s="335"/>
    </row>
    <row r="500" spans="2:7">
      <c r="B500" s="191">
        <v>42650.684814815002</v>
      </c>
      <c r="C500" s="202">
        <v>100</v>
      </c>
      <c r="D500" s="202">
        <f t="shared" si="7"/>
        <v>5</v>
      </c>
      <c r="E500" s="202">
        <v>95</v>
      </c>
      <c r="F500" s="334" t="s">
        <v>1102</v>
      </c>
      <c r="G500" s="335"/>
    </row>
    <row r="501" spans="2:7">
      <c r="B501" s="191">
        <v>42650.693703703997</v>
      </c>
      <c r="C501" s="202">
        <v>200</v>
      </c>
      <c r="D501" s="202">
        <f t="shared" si="7"/>
        <v>10</v>
      </c>
      <c r="E501" s="202">
        <v>190</v>
      </c>
      <c r="F501" s="334" t="s">
        <v>1103</v>
      </c>
      <c r="G501" s="335"/>
    </row>
    <row r="502" spans="2:7">
      <c r="B502" s="191">
        <v>42650.693981481003</v>
      </c>
      <c r="C502" s="202">
        <v>20</v>
      </c>
      <c r="D502" s="202">
        <f t="shared" si="7"/>
        <v>1</v>
      </c>
      <c r="E502" s="202">
        <v>19</v>
      </c>
      <c r="F502" s="334" t="s">
        <v>1081</v>
      </c>
      <c r="G502" s="335"/>
    </row>
    <row r="503" spans="2:7">
      <c r="B503" s="191">
        <v>42650.696250000001</v>
      </c>
      <c r="C503" s="202">
        <v>300</v>
      </c>
      <c r="D503" s="202">
        <f t="shared" si="7"/>
        <v>15</v>
      </c>
      <c r="E503" s="202">
        <v>285</v>
      </c>
      <c r="F503" s="334" t="s">
        <v>1104</v>
      </c>
      <c r="G503" s="335"/>
    </row>
    <row r="504" spans="2:7">
      <c r="B504" s="191">
        <v>42650.696979166998</v>
      </c>
      <c r="C504" s="202">
        <v>200</v>
      </c>
      <c r="D504" s="202">
        <f t="shared" si="7"/>
        <v>10</v>
      </c>
      <c r="E504" s="202">
        <v>190</v>
      </c>
      <c r="F504" s="334" t="s">
        <v>1105</v>
      </c>
      <c r="G504" s="335"/>
    </row>
    <row r="505" spans="2:7">
      <c r="B505" s="191">
        <v>42650.701631944001</v>
      </c>
      <c r="C505" s="202">
        <v>50</v>
      </c>
      <c r="D505" s="202">
        <f t="shared" si="7"/>
        <v>2.5</v>
      </c>
      <c r="E505" s="202">
        <v>47.5</v>
      </c>
      <c r="F505" s="334" t="s">
        <v>1106</v>
      </c>
      <c r="G505" s="335"/>
    </row>
    <row r="506" spans="2:7">
      <c r="B506" s="191">
        <v>42650.704432869999</v>
      </c>
      <c r="C506" s="202">
        <v>100</v>
      </c>
      <c r="D506" s="202">
        <f t="shared" si="7"/>
        <v>5</v>
      </c>
      <c r="E506" s="202">
        <v>95</v>
      </c>
      <c r="F506" s="334" t="s">
        <v>1107</v>
      </c>
      <c r="G506" s="335"/>
    </row>
    <row r="507" spans="2:7">
      <c r="B507" s="191">
        <v>42650.704849537004</v>
      </c>
      <c r="C507" s="202">
        <v>50</v>
      </c>
      <c r="D507" s="202">
        <f t="shared" si="7"/>
        <v>2.5</v>
      </c>
      <c r="E507" s="202">
        <v>47.5</v>
      </c>
      <c r="F507" s="334" t="s">
        <v>1108</v>
      </c>
      <c r="G507" s="335"/>
    </row>
    <row r="508" spans="2:7">
      <c r="B508" s="191">
        <v>42650.711053241001</v>
      </c>
      <c r="C508" s="202">
        <v>100</v>
      </c>
      <c r="D508" s="202">
        <f t="shared" si="7"/>
        <v>5</v>
      </c>
      <c r="E508" s="202">
        <v>95</v>
      </c>
      <c r="F508" s="334" t="s">
        <v>1109</v>
      </c>
      <c r="G508" s="335"/>
    </row>
    <row r="509" spans="2:7">
      <c r="B509" s="191">
        <v>42650.716782406998</v>
      </c>
      <c r="C509" s="202">
        <v>100</v>
      </c>
      <c r="D509" s="202">
        <f t="shared" si="7"/>
        <v>5</v>
      </c>
      <c r="E509" s="202">
        <v>95</v>
      </c>
      <c r="F509" s="334" t="s">
        <v>1110</v>
      </c>
      <c r="G509" s="335"/>
    </row>
    <row r="510" spans="2:7">
      <c r="B510" s="191">
        <v>42650.723460647998</v>
      </c>
      <c r="C510" s="202">
        <v>100</v>
      </c>
      <c r="D510" s="202">
        <f t="shared" si="7"/>
        <v>5</v>
      </c>
      <c r="E510" s="202">
        <v>95</v>
      </c>
      <c r="F510" s="334" t="s">
        <v>1110</v>
      </c>
      <c r="G510" s="335"/>
    </row>
    <row r="511" spans="2:7">
      <c r="B511" s="191">
        <v>42650.728472221999</v>
      </c>
      <c r="C511" s="202">
        <v>200</v>
      </c>
      <c r="D511" s="202">
        <f t="shared" si="7"/>
        <v>14</v>
      </c>
      <c r="E511" s="202">
        <v>186</v>
      </c>
      <c r="F511" s="334" t="s">
        <v>1111</v>
      </c>
      <c r="G511" s="335"/>
    </row>
    <row r="512" spans="2:7">
      <c r="B512" s="191">
        <v>42650.732824074003</v>
      </c>
      <c r="C512" s="202">
        <v>10</v>
      </c>
      <c r="D512" s="202">
        <f t="shared" si="7"/>
        <v>0.69999999999999929</v>
      </c>
      <c r="E512" s="202">
        <v>9.3000000000000007</v>
      </c>
      <c r="F512" s="334" t="s">
        <v>1112</v>
      </c>
      <c r="G512" s="335"/>
    </row>
    <row r="513" spans="2:7">
      <c r="B513" s="191">
        <v>42650.735011573997</v>
      </c>
      <c r="C513" s="202">
        <v>100</v>
      </c>
      <c r="D513" s="202">
        <f t="shared" si="7"/>
        <v>5</v>
      </c>
      <c r="E513" s="202">
        <v>95</v>
      </c>
      <c r="F513" s="334" t="s">
        <v>1113</v>
      </c>
      <c r="G513" s="335"/>
    </row>
    <row r="514" spans="2:7">
      <c r="B514" s="191">
        <v>42650.741111110998</v>
      </c>
      <c r="C514" s="202">
        <v>500</v>
      </c>
      <c r="D514" s="202">
        <f t="shared" si="7"/>
        <v>25</v>
      </c>
      <c r="E514" s="202">
        <v>475</v>
      </c>
      <c r="F514" s="334" t="s">
        <v>1114</v>
      </c>
      <c r="G514" s="335"/>
    </row>
    <row r="515" spans="2:7">
      <c r="B515" s="191">
        <v>42650.758217593</v>
      </c>
      <c r="C515" s="202">
        <v>30</v>
      </c>
      <c r="D515" s="202">
        <f t="shared" si="7"/>
        <v>2.1000000000000014</v>
      </c>
      <c r="E515" s="202">
        <v>27.9</v>
      </c>
      <c r="F515" s="334" t="s">
        <v>1115</v>
      </c>
      <c r="G515" s="335"/>
    </row>
    <row r="516" spans="2:7">
      <c r="B516" s="191">
        <v>42650.761597222001</v>
      </c>
      <c r="C516" s="202">
        <v>100</v>
      </c>
      <c r="D516" s="202">
        <f t="shared" si="7"/>
        <v>7</v>
      </c>
      <c r="E516" s="202">
        <v>93</v>
      </c>
      <c r="F516" s="334" t="s">
        <v>1116</v>
      </c>
      <c r="G516" s="335"/>
    </row>
    <row r="517" spans="2:7">
      <c r="B517" s="191">
        <v>42650.763229167002</v>
      </c>
      <c r="C517" s="202">
        <v>50</v>
      </c>
      <c r="D517" s="202">
        <f t="shared" si="7"/>
        <v>2.5</v>
      </c>
      <c r="E517" s="202">
        <v>47.5</v>
      </c>
      <c r="F517" s="334" t="s">
        <v>1117</v>
      </c>
      <c r="G517" s="335"/>
    </row>
    <row r="518" spans="2:7">
      <c r="B518" s="191">
        <v>42650.763553240999</v>
      </c>
      <c r="C518" s="202">
        <v>100</v>
      </c>
      <c r="D518" s="202">
        <f t="shared" ref="D518:D581" si="8">SUM(C518-E518)</f>
        <v>5</v>
      </c>
      <c r="E518" s="202">
        <v>95</v>
      </c>
      <c r="F518" s="334" t="s">
        <v>1118</v>
      </c>
      <c r="G518" s="335"/>
    </row>
    <row r="519" spans="2:7">
      <c r="B519" s="191">
        <v>42650.769942129999</v>
      </c>
      <c r="C519" s="202">
        <v>200</v>
      </c>
      <c r="D519" s="202">
        <f t="shared" si="8"/>
        <v>10</v>
      </c>
      <c r="E519" s="202">
        <v>190</v>
      </c>
      <c r="F519" s="334" t="s">
        <v>1119</v>
      </c>
      <c r="G519" s="335"/>
    </row>
    <row r="520" spans="2:7">
      <c r="B520" s="191">
        <v>42650.774432869999</v>
      </c>
      <c r="C520" s="202">
        <v>100</v>
      </c>
      <c r="D520" s="202">
        <f t="shared" si="8"/>
        <v>4.9500000000000028</v>
      </c>
      <c r="E520" s="202">
        <v>95.05</v>
      </c>
      <c r="F520" s="334" t="s">
        <v>1120</v>
      </c>
      <c r="G520" s="335"/>
    </row>
    <row r="521" spans="2:7">
      <c r="B521" s="191">
        <v>42650.784143518998</v>
      </c>
      <c r="C521" s="202">
        <v>500</v>
      </c>
      <c r="D521" s="202">
        <f t="shared" si="8"/>
        <v>25</v>
      </c>
      <c r="E521" s="202">
        <v>475</v>
      </c>
      <c r="F521" s="334" t="s">
        <v>1121</v>
      </c>
      <c r="G521" s="335"/>
    </row>
    <row r="522" spans="2:7">
      <c r="B522" s="191">
        <v>42650.784571759003</v>
      </c>
      <c r="C522" s="202">
        <v>100</v>
      </c>
      <c r="D522" s="202">
        <f t="shared" si="8"/>
        <v>5</v>
      </c>
      <c r="E522" s="202">
        <v>95</v>
      </c>
      <c r="F522" s="334" t="s">
        <v>1122</v>
      </c>
      <c r="G522" s="335"/>
    </row>
    <row r="523" spans="2:7">
      <c r="B523" s="191">
        <v>42650.787928240999</v>
      </c>
      <c r="C523" s="202">
        <v>1</v>
      </c>
      <c r="D523" s="202">
        <f t="shared" si="8"/>
        <v>5.0000000000000044E-2</v>
      </c>
      <c r="E523" s="202">
        <v>0.95</v>
      </c>
      <c r="F523" s="334" t="s">
        <v>1123</v>
      </c>
      <c r="G523" s="335"/>
    </row>
    <row r="524" spans="2:7">
      <c r="B524" s="191">
        <v>42650.789479166997</v>
      </c>
      <c r="C524" s="202">
        <v>50</v>
      </c>
      <c r="D524" s="202">
        <f t="shared" si="8"/>
        <v>2.4799999999999969</v>
      </c>
      <c r="E524" s="202">
        <v>47.52</v>
      </c>
      <c r="F524" s="334" t="s">
        <v>1124</v>
      </c>
      <c r="G524" s="335"/>
    </row>
    <row r="525" spans="2:7">
      <c r="B525" s="191">
        <v>42650.791712963</v>
      </c>
      <c r="C525" s="202">
        <v>43</v>
      </c>
      <c r="D525" s="202">
        <f t="shared" si="8"/>
        <v>2.1499999999999986</v>
      </c>
      <c r="E525" s="202">
        <v>40.85</v>
      </c>
      <c r="F525" s="334" t="s">
        <v>1055</v>
      </c>
      <c r="G525" s="335"/>
    </row>
    <row r="526" spans="2:7">
      <c r="B526" s="191">
        <v>42650.794386574002</v>
      </c>
      <c r="C526" s="202">
        <v>10</v>
      </c>
      <c r="D526" s="202">
        <f t="shared" si="8"/>
        <v>0.5</v>
      </c>
      <c r="E526" s="202">
        <v>9.5</v>
      </c>
      <c r="F526" s="334" t="s">
        <v>1125</v>
      </c>
      <c r="G526" s="335"/>
    </row>
    <row r="527" spans="2:7">
      <c r="B527" s="191">
        <v>42650.796284721997</v>
      </c>
      <c r="C527" s="202">
        <v>100</v>
      </c>
      <c r="D527" s="202">
        <f t="shared" si="8"/>
        <v>5</v>
      </c>
      <c r="E527" s="202">
        <v>95</v>
      </c>
      <c r="F527" s="334" t="s">
        <v>1126</v>
      </c>
      <c r="G527" s="335"/>
    </row>
    <row r="528" spans="2:7">
      <c r="B528" s="191">
        <v>42650.796851851999</v>
      </c>
      <c r="C528" s="202">
        <v>100</v>
      </c>
      <c r="D528" s="202">
        <f t="shared" si="8"/>
        <v>4.9500000000000028</v>
      </c>
      <c r="E528" s="202">
        <v>95.05</v>
      </c>
      <c r="F528" s="334" t="s">
        <v>1127</v>
      </c>
      <c r="G528" s="335"/>
    </row>
    <row r="529" spans="2:7">
      <c r="B529" s="191">
        <v>42650.797025462998</v>
      </c>
      <c r="C529" s="202">
        <v>20</v>
      </c>
      <c r="D529" s="202">
        <f t="shared" si="8"/>
        <v>1</v>
      </c>
      <c r="E529" s="202">
        <v>19</v>
      </c>
      <c r="F529" s="334" t="s">
        <v>711</v>
      </c>
      <c r="G529" s="335"/>
    </row>
    <row r="530" spans="2:7">
      <c r="B530" s="191">
        <v>42650.803518519002</v>
      </c>
      <c r="C530" s="202">
        <v>200</v>
      </c>
      <c r="D530" s="202">
        <f t="shared" si="8"/>
        <v>10</v>
      </c>
      <c r="E530" s="202">
        <v>190</v>
      </c>
      <c r="F530" s="334" t="s">
        <v>1128</v>
      </c>
      <c r="G530" s="335"/>
    </row>
    <row r="531" spans="2:7">
      <c r="B531" s="191">
        <v>42650.805185185003</v>
      </c>
      <c r="C531" s="202">
        <v>500</v>
      </c>
      <c r="D531" s="202">
        <f t="shared" si="8"/>
        <v>25</v>
      </c>
      <c r="E531" s="202">
        <v>475</v>
      </c>
      <c r="F531" s="334" t="s">
        <v>1129</v>
      </c>
      <c r="G531" s="335"/>
    </row>
    <row r="532" spans="2:7">
      <c r="B532" s="191">
        <v>42650.807152777998</v>
      </c>
      <c r="C532" s="202">
        <v>1000</v>
      </c>
      <c r="D532" s="202">
        <f t="shared" si="8"/>
        <v>50</v>
      </c>
      <c r="E532" s="202">
        <v>950</v>
      </c>
      <c r="F532" s="334" t="s">
        <v>1130</v>
      </c>
      <c r="G532" s="335"/>
    </row>
    <row r="533" spans="2:7">
      <c r="B533" s="191">
        <v>42650.816805556002</v>
      </c>
      <c r="C533" s="202">
        <v>95</v>
      </c>
      <c r="D533" s="202">
        <f t="shared" si="8"/>
        <v>6.6500000000000057</v>
      </c>
      <c r="E533" s="202">
        <v>88.35</v>
      </c>
      <c r="F533" s="334" t="s">
        <v>1131</v>
      </c>
      <c r="G533" s="335"/>
    </row>
    <row r="534" spans="2:7">
      <c r="B534" s="191">
        <v>42650.819583333003</v>
      </c>
      <c r="C534" s="202">
        <v>40</v>
      </c>
      <c r="D534" s="202">
        <f t="shared" si="8"/>
        <v>1.9799999999999969</v>
      </c>
      <c r="E534" s="202">
        <v>38.020000000000003</v>
      </c>
      <c r="F534" s="334" t="s">
        <v>1132</v>
      </c>
      <c r="G534" s="335"/>
    </row>
    <row r="535" spans="2:7">
      <c r="B535" s="191">
        <v>42650.825219906998</v>
      </c>
      <c r="C535" s="202">
        <v>50</v>
      </c>
      <c r="D535" s="202">
        <f t="shared" si="8"/>
        <v>2.5</v>
      </c>
      <c r="E535" s="202">
        <v>47.5</v>
      </c>
      <c r="F535" s="334" t="s">
        <v>1133</v>
      </c>
      <c r="G535" s="335"/>
    </row>
    <row r="536" spans="2:7">
      <c r="B536" s="191">
        <v>42650.827685185002</v>
      </c>
      <c r="C536" s="202">
        <v>10</v>
      </c>
      <c r="D536" s="202">
        <f t="shared" si="8"/>
        <v>0.5</v>
      </c>
      <c r="E536" s="202">
        <v>9.5</v>
      </c>
      <c r="F536" s="334" t="s">
        <v>1134</v>
      </c>
      <c r="G536" s="335"/>
    </row>
    <row r="537" spans="2:7">
      <c r="B537" s="191">
        <v>42650.847372684999</v>
      </c>
      <c r="C537" s="202">
        <v>100</v>
      </c>
      <c r="D537" s="202">
        <f t="shared" si="8"/>
        <v>5</v>
      </c>
      <c r="E537" s="202">
        <v>95</v>
      </c>
      <c r="F537" s="334" t="s">
        <v>1135</v>
      </c>
      <c r="G537" s="335"/>
    </row>
    <row r="538" spans="2:7">
      <c r="B538" s="191">
        <v>42650.852268518996</v>
      </c>
      <c r="C538" s="202">
        <v>100</v>
      </c>
      <c r="D538" s="202">
        <f t="shared" si="8"/>
        <v>4.9500000000000028</v>
      </c>
      <c r="E538" s="202">
        <v>95.05</v>
      </c>
      <c r="F538" s="334" t="s">
        <v>1136</v>
      </c>
      <c r="G538" s="335"/>
    </row>
    <row r="539" spans="2:7">
      <c r="B539" s="191">
        <v>42650.860185185004</v>
      </c>
      <c r="C539" s="202">
        <v>100</v>
      </c>
      <c r="D539" s="202">
        <f t="shared" si="8"/>
        <v>4.9500000000000028</v>
      </c>
      <c r="E539" s="202">
        <v>95.05</v>
      </c>
      <c r="F539" s="334" t="s">
        <v>1137</v>
      </c>
      <c r="G539" s="335"/>
    </row>
    <row r="540" spans="2:7">
      <c r="B540" s="191">
        <v>42650.871180556001</v>
      </c>
      <c r="C540" s="202">
        <v>100</v>
      </c>
      <c r="D540" s="202">
        <f t="shared" si="8"/>
        <v>5</v>
      </c>
      <c r="E540" s="202">
        <v>95</v>
      </c>
      <c r="F540" s="334" t="s">
        <v>1138</v>
      </c>
      <c r="G540" s="335"/>
    </row>
    <row r="541" spans="2:7">
      <c r="B541" s="191">
        <v>42650.880254629999</v>
      </c>
      <c r="C541" s="202">
        <v>100</v>
      </c>
      <c r="D541" s="202">
        <f t="shared" si="8"/>
        <v>5</v>
      </c>
      <c r="E541" s="202">
        <v>95</v>
      </c>
      <c r="F541" s="334" t="s">
        <v>1139</v>
      </c>
      <c r="G541" s="335"/>
    </row>
    <row r="542" spans="2:7">
      <c r="B542" s="191">
        <v>42650.887314815001</v>
      </c>
      <c r="C542" s="202">
        <v>200</v>
      </c>
      <c r="D542" s="202">
        <f t="shared" si="8"/>
        <v>10</v>
      </c>
      <c r="E542" s="202">
        <v>190</v>
      </c>
      <c r="F542" s="334" t="s">
        <v>1140</v>
      </c>
      <c r="G542" s="335"/>
    </row>
    <row r="543" spans="2:7">
      <c r="B543" s="191">
        <v>42650.888090278</v>
      </c>
      <c r="C543" s="202">
        <v>300</v>
      </c>
      <c r="D543" s="202">
        <f t="shared" si="8"/>
        <v>14.850000000000023</v>
      </c>
      <c r="E543" s="202">
        <v>285.14999999999998</v>
      </c>
      <c r="F543" s="334" t="s">
        <v>1141</v>
      </c>
      <c r="G543" s="335"/>
    </row>
    <row r="544" spans="2:7">
      <c r="B544" s="191">
        <v>42650.889039351998</v>
      </c>
      <c r="C544" s="202">
        <v>200</v>
      </c>
      <c r="D544" s="202">
        <f t="shared" si="8"/>
        <v>9.9000000000000057</v>
      </c>
      <c r="E544" s="202">
        <v>190.1</v>
      </c>
      <c r="F544" s="334" t="s">
        <v>1142</v>
      </c>
      <c r="G544" s="335"/>
    </row>
    <row r="545" spans="2:7">
      <c r="B545" s="191">
        <v>42650.889803241</v>
      </c>
      <c r="C545" s="202">
        <v>50</v>
      </c>
      <c r="D545" s="202">
        <f t="shared" si="8"/>
        <v>2.5</v>
      </c>
      <c r="E545" s="202">
        <v>47.5</v>
      </c>
      <c r="F545" s="334" t="s">
        <v>1143</v>
      </c>
      <c r="G545" s="335"/>
    </row>
    <row r="546" spans="2:7">
      <c r="B546" s="191">
        <v>42650.896145833001</v>
      </c>
      <c r="C546" s="202">
        <v>50</v>
      </c>
      <c r="D546" s="202">
        <f t="shared" si="8"/>
        <v>2.5</v>
      </c>
      <c r="E546" s="202">
        <v>47.5</v>
      </c>
      <c r="F546" s="334" t="s">
        <v>1144</v>
      </c>
      <c r="G546" s="335"/>
    </row>
    <row r="547" spans="2:7">
      <c r="B547" s="191">
        <v>42650.903391204003</v>
      </c>
      <c r="C547" s="202">
        <v>40</v>
      </c>
      <c r="D547" s="202">
        <f t="shared" si="8"/>
        <v>2</v>
      </c>
      <c r="E547" s="202">
        <v>38</v>
      </c>
      <c r="F547" s="334" t="s">
        <v>1145</v>
      </c>
      <c r="G547" s="335"/>
    </row>
    <row r="548" spans="2:7">
      <c r="B548" s="191">
        <v>42650.908206018998</v>
      </c>
      <c r="C548" s="202">
        <v>100</v>
      </c>
      <c r="D548" s="202">
        <f t="shared" si="8"/>
        <v>5</v>
      </c>
      <c r="E548" s="202">
        <v>95</v>
      </c>
      <c r="F548" s="334" t="s">
        <v>1146</v>
      </c>
      <c r="G548" s="335"/>
    </row>
    <row r="549" spans="2:7">
      <c r="B549" s="191">
        <v>42650.915393518997</v>
      </c>
      <c r="C549" s="202">
        <v>10</v>
      </c>
      <c r="D549" s="202">
        <f t="shared" si="8"/>
        <v>0.5</v>
      </c>
      <c r="E549" s="202">
        <v>9.5</v>
      </c>
      <c r="F549" s="334" t="s">
        <v>1147</v>
      </c>
      <c r="G549" s="335"/>
    </row>
    <row r="550" spans="2:7">
      <c r="B550" s="191">
        <v>42650.91630787</v>
      </c>
      <c r="C550" s="202">
        <v>100</v>
      </c>
      <c r="D550" s="202">
        <f t="shared" si="8"/>
        <v>5</v>
      </c>
      <c r="E550" s="202">
        <v>95</v>
      </c>
      <c r="F550" s="334" t="s">
        <v>343</v>
      </c>
      <c r="G550" s="335"/>
    </row>
    <row r="551" spans="2:7">
      <c r="B551" s="191">
        <v>42650.927835647999</v>
      </c>
      <c r="C551" s="202">
        <v>100</v>
      </c>
      <c r="D551" s="202">
        <f t="shared" si="8"/>
        <v>5</v>
      </c>
      <c r="E551" s="202">
        <v>95</v>
      </c>
      <c r="F551" s="334" t="s">
        <v>1148</v>
      </c>
      <c r="G551" s="335"/>
    </row>
    <row r="552" spans="2:7">
      <c r="B552" s="191">
        <v>42650.927916667002</v>
      </c>
      <c r="C552" s="202">
        <v>200</v>
      </c>
      <c r="D552" s="202">
        <f t="shared" si="8"/>
        <v>10</v>
      </c>
      <c r="E552" s="202">
        <v>190</v>
      </c>
      <c r="F552" s="334" t="s">
        <v>1149</v>
      </c>
      <c r="G552" s="335"/>
    </row>
    <row r="553" spans="2:7">
      <c r="B553" s="191">
        <v>42650.934537036999</v>
      </c>
      <c r="C553" s="202">
        <v>100</v>
      </c>
      <c r="D553" s="202">
        <f t="shared" si="8"/>
        <v>5</v>
      </c>
      <c r="E553" s="202">
        <v>95</v>
      </c>
      <c r="F553" s="334" t="s">
        <v>1150</v>
      </c>
      <c r="G553" s="335"/>
    </row>
    <row r="554" spans="2:7">
      <c r="B554" s="191">
        <v>42650.958368056003</v>
      </c>
      <c r="C554" s="202">
        <v>14</v>
      </c>
      <c r="D554" s="202">
        <f t="shared" si="8"/>
        <v>0.69999999999999929</v>
      </c>
      <c r="E554" s="202">
        <v>13.3</v>
      </c>
      <c r="F554" s="334" t="s">
        <v>1055</v>
      </c>
      <c r="G554" s="335"/>
    </row>
    <row r="555" spans="2:7">
      <c r="B555" s="191">
        <v>42650.958391204003</v>
      </c>
      <c r="C555" s="202">
        <v>100</v>
      </c>
      <c r="D555" s="202">
        <f t="shared" si="8"/>
        <v>5</v>
      </c>
      <c r="E555" s="202">
        <v>95</v>
      </c>
      <c r="F555" s="334" t="s">
        <v>1151</v>
      </c>
      <c r="G555" s="335"/>
    </row>
    <row r="556" spans="2:7">
      <c r="B556" s="191">
        <v>42650.958472222002</v>
      </c>
      <c r="C556" s="202">
        <v>300</v>
      </c>
      <c r="D556" s="202">
        <f t="shared" si="8"/>
        <v>14.850000000000023</v>
      </c>
      <c r="E556" s="202">
        <v>285.14999999999998</v>
      </c>
      <c r="F556" s="334" t="s">
        <v>1152</v>
      </c>
      <c r="G556" s="335"/>
    </row>
    <row r="557" spans="2:7">
      <c r="B557" s="191">
        <v>42650.972916667</v>
      </c>
      <c r="C557" s="202">
        <v>50</v>
      </c>
      <c r="D557" s="202">
        <f t="shared" si="8"/>
        <v>2.4799999999999969</v>
      </c>
      <c r="E557" s="202">
        <v>47.52</v>
      </c>
      <c r="F557" s="334" t="s">
        <v>1153</v>
      </c>
      <c r="G557" s="335"/>
    </row>
    <row r="558" spans="2:7">
      <c r="B558" s="191">
        <v>42650.986423611001</v>
      </c>
      <c r="C558" s="202">
        <v>1000</v>
      </c>
      <c r="D558" s="202">
        <f t="shared" si="8"/>
        <v>50</v>
      </c>
      <c r="E558" s="202">
        <v>950</v>
      </c>
      <c r="F558" s="334" t="s">
        <v>1154</v>
      </c>
      <c r="G558" s="335"/>
    </row>
    <row r="559" spans="2:7">
      <c r="B559" s="191">
        <v>42650.994479166999</v>
      </c>
      <c r="C559" s="202">
        <v>200</v>
      </c>
      <c r="D559" s="202">
        <f t="shared" si="8"/>
        <v>10</v>
      </c>
      <c r="E559" s="202">
        <v>190</v>
      </c>
      <c r="F559" s="334" t="s">
        <v>1155</v>
      </c>
      <c r="G559" s="335"/>
    </row>
    <row r="560" spans="2:7">
      <c r="B560" s="191">
        <v>42650.995763888997</v>
      </c>
      <c r="C560" s="202">
        <v>100</v>
      </c>
      <c r="D560" s="202">
        <f t="shared" si="8"/>
        <v>5</v>
      </c>
      <c r="E560" s="202">
        <v>95</v>
      </c>
      <c r="F560" s="334" t="s">
        <v>1155</v>
      </c>
      <c r="G560" s="335"/>
    </row>
    <row r="561" spans="2:7">
      <c r="B561" s="191">
        <v>42651.000023148001</v>
      </c>
      <c r="C561" s="202">
        <v>100</v>
      </c>
      <c r="D561" s="202">
        <f t="shared" si="8"/>
        <v>5</v>
      </c>
      <c r="E561" s="202">
        <v>95</v>
      </c>
      <c r="F561" s="334" t="s">
        <v>1156</v>
      </c>
      <c r="G561" s="335"/>
    </row>
    <row r="562" spans="2:7">
      <c r="B562" s="191">
        <v>42651.004456019</v>
      </c>
      <c r="C562" s="202">
        <v>100</v>
      </c>
      <c r="D562" s="202">
        <f t="shared" si="8"/>
        <v>5</v>
      </c>
      <c r="E562" s="202">
        <v>95</v>
      </c>
      <c r="F562" s="334" t="s">
        <v>1157</v>
      </c>
      <c r="G562" s="335"/>
    </row>
    <row r="563" spans="2:7">
      <c r="B563" s="191">
        <v>42651.102939814999</v>
      </c>
      <c r="C563" s="202">
        <v>100</v>
      </c>
      <c r="D563" s="202">
        <f t="shared" si="8"/>
        <v>5</v>
      </c>
      <c r="E563" s="202">
        <v>95</v>
      </c>
      <c r="F563" s="334" t="s">
        <v>459</v>
      </c>
      <c r="G563" s="335"/>
    </row>
    <row r="564" spans="2:7">
      <c r="B564" s="191">
        <v>42651.104988425999</v>
      </c>
      <c r="C564" s="202">
        <v>20</v>
      </c>
      <c r="D564" s="202">
        <f t="shared" si="8"/>
        <v>0.98999999999999844</v>
      </c>
      <c r="E564" s="202">
        <v>19.010000000000002</v>
      </c>
      <c r="F564" s="334" t="s">
        <v>538</v>
      </c>
      <c r="G564" s="335"/>
    </row>
    <row r="565" spans="2:7">
      <c r="B565" s="191">
        <v>42651.159733795997</v>
      </c>
      <c r="C565" s="202">
        <v>100</v>
      </c>
      <c r="D565" s="202">
        <f t="shared" si="8"/>
        <v>5</v>
      </c>
      <c r="E565" s="202">
        <v>95</v>
      </c>
      <c r="F565" s="334" t="s">
        <v>1158</v>
      </c>
      <c r="G565" s="335"/>
    </row>
    <row r="566" spans="2:7">
      <c r="B566" s="191">
        <v>42651.220636573998</v>
      </c>
      <c r="C566" s="202">
        <v>50</v>
      </c>
      <c r="D566" s="202">
        <f t="shared" si="8"/>
        <v>2.5</v>
      </c>
      <c r="E566" s="202">
        <v>47.5</v>
      </c>
      <c r="F566" s="334" t="s">
        <v>1159</v>
      </c>
      <c r="G566" s="335"/>
    </row>
    <row r="567" spans="2:7">
      <c r="B567" s="191">
        <v>42651.275497684997</v>
      </c>
      <c r="C567" s="202">
        <v>150</v>
      </c>
      <c r="D567" s="202">
        <f t="shared" si="8"/>
        <v>7.5</v>
      </c>
      <c r="E567" s="202">
        <v>142.5</v>
      </c>
      <c r="F567" s="334" t="s">
        <v>964</v>
      </c>
      <c r="G567" s="335"/>
    </row>
    <row r="568" spans="2:7">
      <c r="B568" s="191">
        <v>42651.284583332999</v>
      </c>
      <c r="C568" s="202">
        <v>150</v>
      </c>
      <c r="D568" s="202">
        <f t="shared" si="8"/>
        <v>7.5</v>
      </c>
      <c r="E568" s="202">
        <v>142.5</v>
      </c>
      <c r="F568" s="334" t="s">
        <v>964</v>
      </c>
      <c r="G568" s="335"/>
    </row>
    <row r="569" spans="2:7">
      <c r="B569" s="191">
        <v>42651.296608796001</v>
      </c>
      <c r="C569" s="202">
        <v>100</v>
      </c>
      <c r="D569" s="202">
        <f t="shared" si="8"/>
        <v>5</v>
      </c>
      <c r="E569" s="202">
        <v>95</v>
      </c>
      <c r="F569" s="334" t="s">
        <v>1160</v>
      </c>
      <c r="G569" s="335"/>
    </row>
    <row r="570" spans="2:7">
      <c r="B570" s="191">
        <v>42651.319212962997</v>
      </c>
      <c r="C570" s="202">
        <v>100</v>
      </c>
      <c r="D570" s="202">
        <f t="shared" si="8"/>
        <v>5</v>
      </c>
      <c r="E570" s="202">
        <v>95</v>
      </c>
      <c r="F570" s="334" t="s">
        <v>1161</v>
      </c>
      <c r="G570" s="335"/>
    </row>
    <row r="571" spans="2:7">
      <c r="B571" s="191">
        <v>42651.321909721999</v>
      </c>
      <c r="C571" s="202">
        <v>50</v>
      </c>
      <c r="D571" s="202">
        <f t="shared" si="8"/>
        <v>2.5</v>
      </c>
      <c r="E571" s="202">
        <v>47.5</v>
      </c>
      <c r="F571" s="334" t="s">
        <v>1162</v>
      </c>
      <c r="G571" s="335"/>
    </row>
    <row r="572" spans="2:7">
      <c r="B572" s="191">
        <v>42651.332986111003</v>
      </c>
      <c r="C572" s="202">
        <v>25</v>
      </c>
      <c r="D572" s="202">
        <f t="shared" si="8"/>
        <v>1.25</v>
      </c>
      <c r="E572" s="202">
        <v>23.75</v>
      </c>
      <c r="F572" s="334" t="s">
        <v>1163</v>
      </c>
      <c r="G572" s="335"/>
    </row>
    <row r="573" spans="2:7">
      <c r="B573" s="191">
        <v>42651.355196759003</v>
      </c>
      <c r="C573" s="202">
        <v>100</v>
      </c>
      <c r="D573" s="202">
        <f t="shared" si="8"/>
        <v>5</v>
      </c>
      <c r="E573" s="202">
        <v>95</v>
      </c>
      <c r="F573" s="334" t="s">
        <v>101</v>
      </c>
      <c r="G573" s="335"/>
    </row>
    <row r="574" spans="2:7">
      <c r="B574" s="191">
        <v>42651.357604167002</v>
      </c>
      <c r="C574" s="202">
        <v>400</v>
      </c>
      <c r="D574" s="202">
        <f t="shared" si="8"/>
        <v>20</v>
      </c>
      <c r="E574" s="202">
        <v>380</v>
      </c>
      <c r="F574" s="334" t="s">
        <v>1164</v>
      </c>
      <c r="G574" s="335"/>
    </row>
    <row r="575" spans="2:7">
      <c r="B575" s="191">
        <v>42651.368379630003</v>
      </c>
      <c r="C575" s="202">
        <v>100</v>
      </c>
      <c r="D575" s="202">
        <f t="shared" si="8"/>
        <v>5</v>
      </c>
      <c r="E575" s="202">
        <v>95</v>
      </c>
      <c r="F575" s="334" t="s">
        <v>1165</v>
      </c>
      <c r="G575" s="335"/>
    </row>
    <row r="576" spans="2:7">
      <c r="B576" s="191">
        <v>42651.371631943999</v>
      </c>
      <c r="C576" s="202">
        <v>300</v>
      </c>
      <c r="D576" s="202">
        <f t="shared" si="8"/>
        <v>15</v>
      </c>
      <c r="E576" s="202">
        <v>285</v>
      </c>
      <c r="F576" s="334" t="s">
        <v>1166</v>
      </c>
      <c r="G576" s="335"/>
    </row>
    <row r="577" spans="2:7">
      <c r="B577" s="191">
        <v>42651.386168981</v>
      </c>
      <c r="C577" s="202">
        <v>100</v>
      </c>
      <c r="D577" s="202">
        <f t="shared" si="8"/>
        <v>4.9500000000000028</v>
      </c>
      <c r="E577" s="202">
        <v>95.05</v>
      </c>
      <c r="F577" s="334" t="s">
        <v>1167</v>
      </c>
      <c r="G577" s="335"/>
    </row>
    <row r="578" spans="2:7">
      <c r="B578" s="191">
        <v>42651.389282406999</v>
      </c>
      <c r="C578" s="202">
        <v>100</v>
      </c>
      <c r="D578" s="202">
        <f t="shared" si="8"/>
        <v>7</v>
      </c>
      <c r="E578" s="202">
        <v>93</v>
      </c>
      <c r="F578" s="334" t="s">
        <v>1168</v>
      </c>
      <c r="G578" s="335"/>
    </row>
    <row r="579" spans="2:7">
      <c r="B579" s="191">
        <v>42651.393460648003</v>
      </c>
      <c r="C579" s="202">
        <v>100</v>
      </c>
      <c r="D579" s="202">
        <f t="shared" si="8"/>
        <v>5</v>
      </c>
      <c r="E579" s="202">
        <v>95</v>
      </c>
      <c r="F579" s="334" t="s">
        <v>1169</v>
      </c>
      <c r="G579" s="335"/>
    </row>
    <row r="580" spans="2:7">
      <c r="B580" s="191">
        <v>42651.396585647999</v>
      </c>
      <c r="C580" s="202">
        <v>100</v>
      </c>
      <c r="D580" s="202">
        <f t="shared" si="8"/>
        <v>5</v>
      </c>
      <c r="E580" s="202">
        <v>95</v>
      </c>
      <c r="F580" s="334" t="s">
        <v>1170</v>
      </c>
      <c r="G580" s="335"/>
    </row>
    <row r="581" spans="2:7">
      <c r="B581" s="191">
        <v>42651.404097222003</v>
      </c>
      <c r="C581" s="202">
        <v>100</v>
      </c>
      <c r="D581" s="202">
        <f t="shared" si="8"/>
        <v>5</v>
      </c>
      <c r="E581" s="202">
        <v>95</v>
      </c>
      <c r="F581" s="334" t="s">
        <v>1171</v>
      </c>
      <c r="G581" s="335"/>
    </row>
    <row r="582" spans="2:7">
      <c r="B582" s="191">
        <v>42651.442916667002</v>
      </c>
      <c r="C582" s="202">
        <v>50</v>
      </c>
      <c r="D582" s="202">
        <f t="shared" ref="D582:D645" si="9">SUM(C582-E582)</f>
        <v>2.5</v>
      </c>
      <c r="E582" s="202">
        <v>47.5</v>
      </c>
      <c r="F582" s="334" t="s">
        <v>1172</v>
      </c>
      <c r="G582" s="335"/>
    </row>
    <row r="583" spans="2:7">
      <c r="B583" s="191">
        <v>42651.443101851997</v>
      </c>
      <c r="C583" s="202">
        <v>100</v>
      </c>
      <c r="D583" s="202">
        <f t="shared" si="9"/>
        <v>5</v>
      </c>
      <c r="E583" s="202">
        <v>95</v>
      </c>
      <c r="F583" s="334" t="s">
        <v>1173</v>
      </c>
      <c r="G583" s="335"/>
    </row>
    <row r="584" spans="2:7">
      <c r="B584" s="191">
        <v>42651.443159722003</v>
      </c>
      <c r="C584" s="202">
        <v>200</v>
      </c>
      <c r="D584" s="202">
        <f t="shared" si="9"/>
        <v>10</v>
      </c>
      <c r="E584" s="202">
        <v>190</v>
      </c>
      <c r="F584" s="334" t="s">
        <v>1174</v>
      </c>
      <c r="G584" s="335"/>
    </row>
    <row r="585" spans="2:7">
      <c r="B585" s="191">
        <v>42651.447407407002</v>
      </c>
      <c r="C585" s="202">
        <v>30</v>
      </c>
      <c r="D585" s="202">
        <f t="shared" si="9"/>
        <v>1.5</v>
      </c>
      <c r="E585" s="202">
        <v>28.5</v>
      </c>
      <c r="F585" s="334" t="s">
        <v>1175</v>
      </c>
      <c r="G585" s="335"/>
    </row>
    <row r="586" spans="2:7">
      <c r="B586" s="191">
        <v>42651.447430556</v>
      </c>
      <c r="C586" s="202">
        <v>100</v>
      </c>
      <c r="D586" s="202">
        <f t="shared" si="9"/>
        <v>5</v>
      </c>
      <c r="E586" s="202">
        <v>95</v>
      </c>
      <c r="F586" s="334" t="s">
        <v>1176</v>
      </c>
      <c r="G586" s="335"/>
    </row>
    <row r="587" spans="2:7">
      <c r="B587" s="191">
        <v>42651.462812500002</v>
      </c>
      <c r="C587" s="202">
        <v>150</v>
      </c>
      <c r="D587" s="202">
        <f t="shared" si="9"/>
        <v>7.5</v>
      </c>
      <c r="E587" s="202">
        <v>142.5</v>
      </c>
      <c r="F587" s="334" t="s">
        <v>1125</v>
      </c>
      <c r="G587" s="335"/>
    </row>
    <row r="588" spans="2:7">
      <c r="B588" s="191">
        <v>42651.464189815</v>
      </c>
      <c r="C588" s="202">
        <v>150</v>
      </c>
      <c r="D588" s="202">
        <f t="shared" si="9"/>
        <v>7.5</v>
      </c>
      <c r="E588" s="202">
        <v>142.5</v>
      </c>
      <c r="F588" s="334" t="s">
        <v>1125</v>
      </c>
      <c r="G588" s="335"/>
    </row>
    <row r="589" spans="2:7">
      <c r="B589" s="191">
        <v>42651.477233796002</v>
      </c>
      <c r="C589" s="202">
        <v>100</v>
      </c>
      <c r="D589" s="202">
        <f t="shared" si="9"/>
        <v>5</v>
      </c>
      <c r="E589" s="202">
        <v>95</v>
      </c>
      <c r="F589" s="334" t="s">
        <v>1177</v>
      </c>
      <c r="G589" s="335"/>
    </row>
    <row r="590" spans="2:7">
      <c r="B590" s="191">
        <v>42651.487962963001</v>
      </c>
      <c r="C590" s="202">
        <v>200</v>
      </c>
      <c r="D590" s="202">
        <f t="shared" si="9"/>
        <v>10</v>
      </c>
      <c r="E590" s="202">
        <v>190</v>
      </c>
      <c r="F590" s="334" t="s">
        <v>1178</v>
      </c>
      <c r="G590" s="335"/>
    </row>
    <row r="591" spans="2:7">
      <c r="B591" s="191">
        <v>42651.504710647998</v>
      </c>
      <c r="C591" s="202">
        <v>30</v>
      </c>
      <c r="D591" s="202">
        <f t="shared" si="9"/>
        <v>1.5</v>
      </c>
      <c r="E591" s="202">
        <v>28.5</v>
      </c>
      <c r="F591" s="334" t="s">
        <v>1179</v>
      </c>
      <c r="G591" s="335"/>
    </row>
    <row r="592" spans="2:7">
      <c r="B592" s="191">
        <v>42651.506759258998</v>
      </c>
      <c r="C592" s="202">
        <v>50</v>
      </c>
      <c r="D592" s="202">
        <f t="shared" si="9"/>
        <v>2.5</v>
      </c>
      <c r="E592" s="202">
        <v>47.5</v>
      </c>
      <c r="F592" s="334" t="s">
        <v>1180</v>
      </c>
      <c r="G592" s="335"/>
    </row>
    <row r="593" spans="2:7">
      <c r="B593" s="191">
        <v>42651.535659722002</v>
      </c>
      <c r="C593" s="202">
        <v>50</v>
      </c>
      <c r="D593" s="202">
        <f t="shared" si="9"/>
        <v>2.5</v>
      </c>
      <c r="E593" s="202">
        <v>47.5</v>
      </c>
      <c r="F593" s="334" t="s">
        <v>1181</v>
      </c>
      <c r="G593" s="335"/>
    </row>
    <row r="594" spans="2:7">
      <c r="B594" s="191">
        <v>42651.545439815003</v>
      </c>
      <c r="C594" s="202">
        <v>700</v>
      </c>
      <c r="D594" s="202">
        <f t="shared" si="9"/>
        <v>35</v>
      </c>
      <c r="E594" s="202">
        <v>665</v>
      </c>
      <c r="F594" s="334" t="s">
        <v>1182</v>
      </c>
      <c r="G594" s="335"/>
    </row>
    <row r="595" spans="2:7">
      <c r="B595" s="191">
        <v>42651.566134259003</v>
      </c>
      <c r="C595" s="202">
        <v>50</v>
      </c>
      <c r="D595" s="202">
        <f t="shared" si="9"/>
        <v>2.5</v>
      </c>
      <c r="E595" s="202">
        <v>47.5</v>
      </c>
      <c r="F595" s="334" t="s">
        <v>1183</v>
      </c>
      <c r="G595" s="335"/>
    </row>
    <row r="596" spans="2:7">
      <c r="B596" s="191">
        <v>42651.576562499999</v>
      </c>
      <c r="C596" s="202">
        <v>100</v>
      </c>
      <c r="D596" s="202">
        <f t="shared" si="9"/>
        <v>5</v>
      </c>
      <c r="E596" s="202">
        <v>95</v>
      </c>
      <c r="F596" s="334" t="s">
        <v>91</v>
      </c>
      <c r="G596" s="335"/>
    </row>
    <row r="597" spans="2:7">
      <c r="B597" s="191">
        <v>42651.576678240999</v>
      </c>
      <c r="C597" s="202">
        <v>100</v>
      </c>
      <c r="D597" s="202">
        <f t="shared" si="9"/>
        <v>5</v>
      </c>
      <c r="E597" s="202">
        <v>95</v>
      </c>
      <c r="F597" s="334" t="s">
        <v>1184</v>
      </c>
      <c r="G597" s="335"/>
    </row>
    <row r="598" spans="2:7">
      <c r="B598" s="191">
        <v>42651.585405092999</v>
      </c>
      <c r="C598" s="202">
        <v>50</v>
      </c>
      <c r="D598" s="202">
        <f t="shared" si="9"/>
        <v>2.4799999999999969</v>
      </c>
      <c r="E598" s="202">
        <v>47.52</v>
      </c>
      <c r="F598" s="334" t="s">
        <v>1185</v>
      </c>
      <c r="G598" s="335"/>
    </row>
    <row r="599" spans="2:7">
      <c r="B599" s="191">
        <v>42651.586469907001</v>
      </c>
      <c r="C599" s="202">
        <v>500</v>
      </c>
      <c r="D599" s="202">
        <f t="shared" si="9"/>
        <v>25</v>
      </c>
      <c r="E599" s="202">
        <v>475</v>
      </c>
      <c r="F599" s="334" t="s">
        <v>1186</v>
      </c>
      <c r="G599" s="335"/>
    </row>
    <row r="600" spans="2:7">
      <c r="B600" s="191">
        <v>42651.590995370003</v>
      </c>
      <c r="C600" s="202">
        <v>50</v>
      </c>
      <c r="D600" s="202">
        <f t="shared" si="9"/>
        <v>2.5</v>
      </c>
      <c r="E600" s="202">
        <v>47.5</v>
      </c>
      <c r="F600" s="334" t="s">
        <v>1187</v>
      </c>
      <c r="G600" s="335"/>
    </row>
    <row r="601" spans="2:7">
      <c r="B601" s="191">
        <v>42651.591226851997</v>
      </c>
      <c r="C601" s="202">
        <v>10</v>
      </c>
      <c r="D601" s="202">
        <f t="shared" si="9"/>
        <v>0.5</v>
      </c>
      <c r="E601" s="202">
        <v>9.5</v>
      </c>
      <c r="F601" s="334" t="s">
        <v>1188</v>
      </c>
      <c r="G601" s="335"/>
    </row>
    <row r="602" spans="2:7">
      <c r="B602" s="191">
        <v>42651.592708333003</v>
      </c>
      <c r="C602" s="202">
        <v>100</v>
      </c>
      <c r="D602" s="202">
        <f t="shared" si="9"/>
        <v>5</v>
      </c>
      <c r="E602" s="202">
        <v>95</v>
      </c>
      <c r="F602" s="334" t="s">
        <v>1189</v>
      </c>
      <c r="G602" s="335"/>
    </row>
    <row r="603" spans="2:7">
      <c r="B603" s="191">
        <v>42651.593078703998</v>
      </c>
      <c r="C603" s="202">
        <v>500</v>
      </c>
      <c r="D603" s="202">
        <f t="shared" si="9"/>
        <v>25</v>
      </c>
      <c r="E603" s="202">
        <v>475</v>
      </c>
      <c r="F603" s="334" t="s">
        <v>1190</v>
      </c>
      <c r="G603" s="335"/>
    </row>
    <row r="604" spans="2:7">
      <c r="B604" s="191">
        <v>42651.612372684998</v>
      </c>
      <c r="C604" s="202">
        <v>100</v>
      </c>
      <c r="D604" s="202">
        <f t="shared" si="9"/>
        <v>5</v>
      </c>
      <c r="E604" s="202">
        <v>95</v>
      </c>
      <c r="F604" s="334" t="s">
        <v>1191</v>
      </c>
      <c r="G604" s="335"/>
    </row>
    <row r="605" spans="2:7">
      <c r="B605" s="191">
        <v>42651.614953703996</v>
      </c>
      <c r="C605" s="202">
        <v>25</v>
      </c>
      <c r="D605" s="202">
        <f t="shared" si="9"/>
        <v>1.25</v>
      </c>
      <c r="E605" s="202">
        <v>23.75</v>
      </c>
      <c r="F605" s="334" t="s">
        <v>345</v>
      </c>
      <c r="G605" s="335"/>
    </row>
    <row r="606" spans="2:7">
      <c r="B606" s="191">
        <v>42651.619687500002</v>
      </c>
      <c r="C606" s="202">
        <v>150</v>
      </c>
      <c r="D606" s="202">
        <f t="shared" si="9"/>
        <v>7.5</v>
      </c>
      <c r="E606" s="202">
        <v>142.5</v>
      </c>
      <c r="F606" s="334" t="s">
        <v>1192</v>
      </c>
      <c r="G606" s="335"/>
    </row>
    <row r="607" spans="2:7">
      <c r="B607" s="191">
        <v>42651.620081018998</v>
      </c>
      <c r="C607" s="202">
        <v>20</v>
      </c>
      <c r="D607" s="202">
        <f t="shared" si="9"/>
        <v>1.3999999999999986</v>
      </c>
      <c r="E607" s="202">
        <v>18.600000000000001</v>
      </c>
      <c r="F607" s="334" t="s">
        <v>1193</v>
      </c>
      <c r="G607" s="335"/>
    </row>
    <row r="608" spans="2:7">
      <c r="B608" s="191">
        <v>42651.622731481002</v>
      </c>
      <c r="C608" s="202">
        <v>500</v>
      </c>
      <c r="D608" s="202">
        <f t="shared" si="9"/>
        <v>24.75</v>
      </c>
      <c r="E608" s="202">
        <v>475.25</v>
      </c>
      <c r="F608" s="334" t="s">
        <v>1194</v>
      </c>
      <c r="G608" s="335"/>
    </row>
    <row r="609" spans="2:7">
      <c r="B609" s="191">
        <v>42651.636203704002</v>
      </c>
      <c r="C609" s="202">
        <v>100</v>
      </c>
      <c r="D609" s="202">
        <f t="shared" si="9"/>
        <v>5</v>
      </c>
      <c r="E609" s="202">
        <v>95</v>
      </c>
      <c r="F609" s="334" t="s">
        <v>1195</v>
      </c>
      <c r="G609" s="335"/>
    </row>
    <row r="610" spans="2:7">
      <c r="B610" s="191">
        <v>42651.640879630002</v>
      </c>
      <c r="C610" s="202">
        <v>10</v>
      </c>
      <c r="D610" s="202">
        <f t="shared" si="9"/>
        <v>0.69999999999999929</v>
      </c>
      <c r="E610" s="202">
        <v>9.3000000000000007</v>
      </c>
      <c r="F610" s="334" t="s">
        <v>1196</v>
      </c>
      <c r="G610" s="335"/>
    </row>
    <row r="611" spans="2:7">
      <c r="B611" s="191">
        <v>42651.678981481004</v>
      </c>
      <c r="C611" s="202">
        <v>100</v>
      </c>
      <c r="D611" s="202">
        <f t="shared" si="9"/>
        <v>7</v>
      </c>
      <c r="E611" s="202">
        <v>93</v>
      </c>
      <c r="F611" s="334" t="s">
        <v>1197</v>
      </c>
      <c r="G611" s="335"/>
    </row>
    <row r="612" spans="2:7">
      <c r="B612" s="191">
        <v>42651.679942130002</v>
      </c>
      <c r="C612" s="202">
        <v>100</v>
      </c>
      <c r="D612" s="202">
        <f t="shared" si="9"/>
        <v>4.9500000000000028</v>
      </c>
      <c r="E612" s="202">
        <v>95.05</v>
      </c>
      <c r="F612" s="334" t="s">
        <v>1198</v>
      </c>
      <c r="G612" s="335"/>
    </row>
    <row r="613" spans="2:7">
      <c r="B613" s="191">
        <v>42651.693194444</v>
      </c>
      <c r="C613" s="202">
        <v>300</v>
      </c>
      <c r="D613" s="202">
        <f t="shared" si="9"/>
        <v>21</v>
      </c>
      <c r="E613" s="202">
        <v>279</v>
      </c>
      <c r="F613" s="334" t="s">
        <v>1199</v>
      </c>
      <c r="G613" s="335"/>
    </row>
    <row r="614" spans="2:7">
      <c r="B614" s="191">
        <v>42651.696712962999</v>
      </c>
      <c r="C614" s="202">
        <v>20</v>
      </c>
      <c r="D614" s="202">
        <f t="shared" si="9"/>
        <v>0.98999999999999844</v>
      </c>
      <c r="E614" s="202">
        <v>19.010000000000002</v>
      </c>
      <c r="F614" s="334" t="s">
        <v>1200</v>
      </c>
      <c r="G614" s="335"/>
    </row>
    <row r="615" spans="2:7">
      <c r="B615" s="191">
        <v>42651.699872685</v>
      </c>
      <c r="C615" s="202">
        <v>50</v>
      </c>
      <c r="D615" s="202">
        <f t="shared" si="9"/>
        <v>2.4799999999999969</v>
      </c>
      <c r="E615" s="202">
        <v>47.52</v>
      </c>
      <c r="F615" s="334" t="s">
        <v>1201</v>
      </c>
      <c r="G615" s="335"/>
    </row>
    <row r="616" spans="2:7">
      <c r="B616" s="191">
        <v>42651.701423610997</v>
      </c>
      <c r="C616" s="202">
        <v>100</v>
      </c>
      <c r="D616" s="202">
        <f t="shared" si="9"/>
        <v>4.9500000000000028</v>
      </c>
      <c r="E616" s="202">
        <v>95.05</v>
      </c>
      <c r="F616" s="334" t="s">
        <v>1202</v>
      </c>
      <c r="G616" s="335"/>
    </row>
    <row r="617" spans="2:7">
      <c r="B617" s="191">
        <v>42651.709409722003</v>
      </c>
      <c r="C617" s="202">
        <v>20</v>
      </c>
      <c r="D617" s="202">
        <f t="shared" si="9"/>
        <v>0.98999999999999844</v>
      </c>
      <c r="E617" s="202">
        <v>19.010000000000002</v>
      </c>
      <c r="F617" s="334" t="s">
        <v>1203</v>
      </c>
      <c r="G617" s="335"/>
    </row>
    <row r="618" spans="2:7">
      <c r="B618" s="191">
        <v>42651.721979167</v>
      </c>
      <c r="C618" s="202">
        <v>500</v>
      </c>
      <c r="D618" s="202">
        <f t="shared" si="9"/>
        <v>25</v>
      </c>
      <c r="E618" s="202">
        <v>475</v>
      </c>
      <c r="F618" s="334" t="s">
        <v>1204</v>
      </c>
      <c r="G618" s="335"/>
    </row>
    <row r="619" spans="2:7">
      <c r="B619" s="191">
        <v>42651.728275463</v>
      </c>
      <c r="C619" s="202">
        <v>50</v>
      </c>
      <c r="D619" s="202">
        <f t="shared" si="9"/>
        <v>2.4799999999999969</v>
      </c>
      <c r="E619" s="202">
        <v>47.52</v>
      </c>
      <c r="F619" s="334" t="s">
        <v>1205</v>
      </c>
      <c r="G619" s="335"/>
    </row>
    <row r="620" spans="2:7">
      <c r="B620" s="191">
        <v>42651.734074073996</v>
      </c>
      <c r="C620" s="202">
        <v>100</v>
      </c>
      <c r="D620" s="202">
        <f t="shared" si="9"/>
        <v>4.9500000000000028</v>
      </c>
      <c r="E620" s="202">
        <v>95.05</v>
      </c>
      <c r="F620" s="334" t="s">
        <v>1206</v>
      </c>
      <c r="G620" s="335"/>
    </row>
    <row r="621" spans="2:7">
      <c r="B621" s="191">
        <v>42651.759282407002</v>
      </c>
      <c r="C621" s="202">
        <v>100</v>
      </c>
      <c r="D621" s="202">
        <f t="shared" si="9"/>
        <v>7</v>
      </c>
      <c r="E621" s="202">
        <v>93</v>
      </c>
      <c r="F621" s="334" t="s">
        <v>1207</v>
      </c>
      <c r="G621" s="335"/>
    </row>
    <row r="622" spans="2:7">
      <c r="B622" s="191">
        <v>42651.770636574001</v>
      </c>
      <c r="C622" s="202">
        <v>100</v>
      </c>
      <c r="D622" s="202">
        <f t="shared" si="9"/>
        <v>5</v>
      </c>
      <c r="E622" s="202">
        <v>95</v>
      </c>
      <c r="F622" s="334" t="s">
        <v>1208</v>
      </c>
      <c r="G622" s="335"/>
    </row>
    <row r="623" spans="2:7">
      <c r="B623" s="191">
        <v>42651.791747684998</v>
      </c>
      <c r="C623" s="202">
        <v>50</v>
      </c>
      <c r="D623" s="202">
        <f t="shared" si="9"/>
        <v>2.5</v>
      </c>
      <c r="E623" s="202">
        <v>47.5</v>
      </c>
      <c r="F623" s="334" t="s">
        <v>672</v>
      </c>
      <c r="G623" s="335"/>
    </row>
    <row r="624" spans="2:7">
      <c r="B624" s="191">
        <v>42651.805995369999</v>
      </c>
      <c r="C624" s="202">
        <v>100</v>
      </c>
      <c r="D624" s="202">
        <f t="shared" si="9"/>
        <v>4.9500000000000028</v>
      </c>
      <c r="E624" s="202">
        <v>95.05</v>
      </c>
      <c r="F624" s="334" t="s">
        <v>1209</v>
      </c>
      <c r="G624" s="335"/>
    </row>
    <row r="625" spans="2:7">
      <c r="B625" s="191">
        <v>42651.817916667002</v>
      </c>
      <c r="C625" s="202">
        <v>50</v>
      </c>
      <c r="D625" s="202">
        <f t="shared" si="9"/>
        <v>3.5</v>
      </c>
      <c r="E625" s="202">
        <v>46.5</v>
      </c>
      <c r="F625" s="334" t="s">
        <v>1197</v>
      </c>
      <c r="G625" s="335"/>
    </row>
    <row r="626" spans="2:7">
      <c r="B626" s="191">
        <v>42651.845798611001</v>
      </c>
      <c r="C626" s="202">
        <v>50</v>
      </c>
      <c r="D626" s="202">
        <f t="shared" si="9"/>
        <v>2.4799999999999969</v>
      </c>
      <c r="E626" s="202">
        <v>47.52</v>
      </c>
      <c r="F626" s="334" t="s">
        <v>1210</v>
      </c>
      <c r="G626" s="335"/>
    </row>
    <row r="627" spans="2:7">
      <c r="B627" s="191">
        <v>42651.8515625</v>
      </c>
      <c r="C627" s="202">
        <v>150</v>
      </c>
      <c r="D627" s="202">
        <f t="shared" si="9"/>
        <v>7.5</v>
      </c>
      <c r="E627" s="202">
        <v>142.5</v>
      </c>
      <c r="F627" s="334" t="s">
        <v>964</v>
      </c>
      <c r="G627" s="335"/>
    </row>
    <row r="628" spans="2:7">
      <c r="B628" s="191">
        <v>42651.852696759001</v>
      </c>
      <c r="C628" s="202">
        <v>100</v>
      </c>
      <c r="D628" s="202">
        <f t="shared" si="9"/>
        <v>5</v>
      </c>
      <c r="E628" s="202">
        <v>95</v>
      </c>
      <c r="F628" s="334" t="s">
        <v>1211</v>
      </c>
      <c r="G628" s="335"/>
    </row>
    <row r="629" spans="2:7">
      <c r="B629" s="191">
        <v>42651.859444444002</v>
      </c>
      <c r="C629" s="202">
        <v>20</v>
      </c>
      <c r="D629" s="202">
        <f t="shared" si="9"/>
        <v>0.98999999999999844</v>
      </c>
      <c r="E629" s="202">
        <v>19.010000000000002</v>
      </c>
      <c r="F629" s="334" t="s">
        <v>1212</v>
      </c>
      <c r="G629" s="335"/>
    </row>
    <row r="630" spans="2:7">
      <c r="B630" s="191">
        <v>42651.865578703997</v>
      </c>
      <c r="C630" s="202">
        <v>20</v>
      </c>
      <c r="D630" s="202">
        <f t="shared" si="9"/>
        <v>1</v>
      </c>
      <c r="E630" s="202">
        <v>19</v>
      </c>
      <c r="F630" s="334" t="s">
        <v>1119</v>
      </c>
      <c r="G630" s="335"/>
    </row>
    <row r="631" spans="2:7">
      <c r="B631" s="191">
        <v>42651.875046296002</v>
      </c>
      <c r="C631" s="202">
        <v>100</v>
      </c>
      <c r="D631" s="202">
        <f t="shared" si="9"/>
        <v>5</v>
      </c>
      <c r="E631" s="202">
        <v>95</v>
      </c>
      <c r="F631" s="334" t="s">
        <v>1213</v>
      </c>
      <c r="G631" s="335"/>
    </row>
    <row r="632" spans="2:7">
      <c r="B632" s="191">
        <v>42651.878865740997</v>
      </c>
      <c r="C632" s="202">
        <v>50</v>
      </c>
      <c r="D632" s="202">
        <f t="shared" si="9"/>
        <v>2.5</v>
      </c>
      <c r="E632" s="202">
        <v>47.5</v>
      </c>
      <c r="F632" s="334" t="s">
        <v>1214</v>
      </c>
      <c r="G632" s="335"/>
    </row>
    <row r="633" spans="2:7">
      <c r="B633" s="191">
        <v>42651.888171295999</v>
      </c>
      <c r="C633" s="202">
        <v>100</v>
      </c>
      <c r="D633" s="202">
        <f t="shared" si="9"/>
        <v>7</v>
      </c>
      <c r="E633" s="202">
        <v>93</v>
      </c>
      <c r="F633" s="334" t="s">
        <v>1116</v>
      </c>
      <c r="G633" s="335"/>
    </row>
    <row r="634" spans="2:7">
      <c r="B634" s="191">
        <v>42651.892766204001</v>
      </c>
      <c r="C634" s="202">
        <v>75</v>
      </c>
      <c r="D634" s="202">
        <f t="shared" si="9"/>
        <v>3.75</v>
      </c>
      <c r="E634" s="202">
        <v>71.25</v>
      </c>
      <c r="F634" s="334" t="s">
        <v>1215</v>
      </c>
      <c r="G634" s="335"/>
    </row>
    <row r="635" spans="2:7">
      <c r="B635" s="191">
        <v>42651.903425926001</v>
      </c>
      <c r="C635" s="202">
        <v>100</v>
      </c>
      <c r="D635" s="202">
        <f t="shared" si="9"/>
        <v>5</v>
      </c>
      <c r="E635" s="202">
        <v>95</v>
      </c>
      <c r="F635" s="334" t="s">
        <v>1214</v>
      </c>
      <c r="G635" s="335"/>
    </row>
    <row r="636" spans="2:7">
      <c r="B636" s="191">
        <v>42651.952546296001</v>
      </c>
      <c r="C636" s="202">
        <v>100</v>
      </c>
      <c r="D636" s="202">
        <f t="shared" si="9"/>
        <v>5</v>
      </c>
      <c r="E636" s="202">
        <v>95</v>
      </c>
      <c r="F636" s="334" t="s">
        <v>1216</v>
      </c>
      <c r="G636" s="335"/>
    </row>
    <row r="637" spans="2:7">
      <c r="B637" s="191">
        <v>42651.958414351997</v>
      </c>
      <c r="C637" s="202">
        <v>100</v>
      </c>
      <c r="D637" s="202">
        <f t="shared" si="9"/>
        <v>5</v>
      </c>
      <c r="E637" s="202">
        <v>95</v>
      </c>
      <c r="F637" s="334" t="s">
        <v>672</v>
      </c>
      <c r="G637" s="335"/>
    </row>
    <row r="638" spans="2:7">
      <c r="B638" s="191">
        <v>42652.008576389002</v>
      </c>
      <c r="C638" s="202">
        <v>50</v>
      </c>
      <c r="D638" s="202">
        <f t="shared" si="9"/>
        <v>2.5</v>
      </c>
      <c r="E638" s="202">
        <v>47.5</v>
      </c>
      <c r="F638" s="334" t="s">
        <v>1217</v>
      </c>
      <c r="G638" s="335"/>
    </row>
    <row r="639" spans="2:7">
      <c r="B639" s="191">
        <v>42652.169479167002</v>
      </c>
      <c r="C639" s="202">
        <v>30</v>
      </c>
      <c r="D639" s="202">
        <f t="shared" si="9"/>
        <v>2.1000000000000014</v>
      </c>
      <c r="E639" s="202">
        <v>27.9</v>
      </c>
      <c r="F639" s="334" t="s">
        <v>1218</v>
      </c>
      <c r="G639" s="335"/>
    </row>
    <row r="640" spans="2:7">
      <c r="B640" s="191">
        <v>42652.293796295999</v>
      </c>
      <c r="C640" s="202">
        <v>200</v>
      </c>
      <c r="D640" s="202">
        <f t="shared" si="9"/>
        <v>10</v>
      </c>
      <c r="E640" s="202">
        <v>190</v>
      </c>
      <c r="F640" s="334" t="s">
        <v>1219</v>
      </c>
      <c r="G640" s="335"/>
    </row>
    <row r="641" spans="2:7">
      <c r="B641" s="191">
        <v>42652.316041667</v>
      </c>
      <c r="C641" s="202">
        <v>15</v>
      </c>
      <c r="D641" s="202">
        <f t="shared" si="9"/>
        <v>1.0500000000000007</v>
      </c>
      <c r="E641" s="202">
        <v>13.95</v>
      </c>
      <c r="F641" s="334" t="s">
        <v>1220</v>
      </c>
      <c r="G641" s="335"/>
    </row>
    <row r="642" spans="2:7">
      <c r="B642" s="191">
        <v>42652.321469907001</v>
      </c>
      <c r="C642" s="202">
        <v>100</v>
      </c>
      <c r="D642" s="202">
        <f t="shared" si="9"/>
        <v>5</v>
      </c>
      <c r="E642" s="202">
        <v>95</v>
      </c>
      <c r="F642" s="334" t="s">
        <v>1221</v>
      </c>
      <c r="G642" s="335"/>
    </row>
    <row r="643" spans="2:7">
      <c r="B643" s="191">
        <v>42652.333310185</v>
      </c>
      <c r="C643" s="202">
        <v>50</v>
      </c>
      <c r="D643" s="202">
        <f t="shared" si="9"/>
        <v>2.5</v>
      </c>
      <c r="E643" s="202">
        <v>47.5</v>
      </c>
      <c r="F643" s="334" t="s">
        <v>1222</v>
      </c>
      <c r="G643" s="335"/>
    </row>
    <row r="644" spans="2:7">
      <c r="B644" s="191">
        <v>42652.333356481002</v>
      </c>
      <c r="C644" s="202">
        <v>100</v>
      </c>
      <c r="D644" s="202">
        <f t="shared" si="9"/>
        <v>4.9500000000000028</v>
      </c>
      <c r="E644" s="202">
        <v>95.05</v>
      </c>
      <c r="F644" s="334" t="s">
        <v>1223</v>
      </c>
      <c r="G644" s="335"/>
    </row>
    <row r="645" spans="2:7">
      <c r="B645" s="191">
        <v>42652.353668980999</v>
      </c>
      <c r="C645" s="202">
        <v>100</v>
      </c>
      <c r="D645" s="202">
        <f t="shared" si="9"/>
        <v>5</v>
      </c>
      <c r="E645" s="202">
        <v>95</v>
      </c>
      <c r="F645" s="334" t="s">
        <v>1224</v>
      </c>
      <c r="G645" s="335"/>
    </row>
    <row r="646" spans="2:7">
      <c r="B646" s="191">
        <v>42652.368449073998</v>
      </c>
      <c r="C646" s="202">
        <v>50</v>
      </c>
      <c r="D646" s="202">
        <f t="shared" ref="D646:D709" si="10">SUM(C646-E646)</f>
        <v>2.4799999999999969</v>
      </c>
      <c r="E646" s="202">
        <v>47.52</v>
      </c>
      <c r="F646" s="334" t="s">
        <v>1225</v>
      </c>
      <c r="G646" s="335"/>
    </row>
    <row r="647" spans="2:7">
      <c r="B647" s="191">
        <v>42652.369849536997</v>
      </c>
      <c r="C647" s="202">
        <v>100</v>
      </c>
      <c r="D647" s="202">
        <f t="shared" si="10"/>
        <v>5</v>
      </c>
      <c r="E647" s="202">
        <v>95</v>
      </c>
      <c r="F647" s="334" t="s">
        <v>1224</v>
      </c>
      <c r="G647" s="335"/>
    </row>
    <row r="648" spans="2:7">
      <c r="B648" s="191">
        <v>42652.375034721998</v>
      </c>
      <c r="C648" s="202">
        <v>100</v>
      </c>
      <c r="D648" s="202">
        <f t="shared" si="10"/>
        <v>4.9500000000000028</v>
      </c>
      <c r="E648" s="202">
        <v>95.05</v>
      </c>
      <c r="F648" s="334" t="s">
        <v>131</v>
      </c>
      <c r="G648" s="335"/>
    </row>
    <row r="649" spans="2:7">
      <c r="B649" s="191">
        <v>42652.375046296002</v>
      </c>
      <c r="C649" s="202">
        <v>100</v>
      </c>
      <c r="D649" s="202">
        <f t="shared" si="10"/>
        <v>4.9500000000000028</v>
      </c>
      <c r="E649" s="202">
        <v>95.05</v>
      </c>
      <c r="F649" s="334" t="s">
        <v>1226</v>
      </c>
      <c r="G649" s="335"/>
    </row>
    <row r="650" spans="2:7">
      <c r="B650" s="191">
        <v>42652.376238425997</v>
      </c>
      <c r="C650" s="202">
        <v>100</v>
      </c>
      <c r="D650" s="202">
        <f t="shared" si="10"/>
        <v>5</v>
      </c>
      <c r="E650" s="202">
        <v>95</v>
      </c>
      <c r="F650" s="334" t="s">
        <v>1227</v>
      </c>
      <c r="G650" s="335"/>
    </row>
    <row r="651" spans="2:7">
      <c r="B651" s="191">
        <v>42652.388229167002</v>
      </c>
      <c r="C651" s="202">
        <v>10</v>
      </c>
      <c r="D651" s="202">
        <f t="shared" si="10"/>
        <v>0.5</v>
      </c>
      <c r="E651" s="202">
        <v>9.5</v>
      </c>
      <c r="F651" s="334" t="s">
        <v>1228</v>
      </c>
      <c r="G651" s="335"/>
    </row>
    <row r="652" spans="2:7">
      <c r="B652" s="191">
        <v>42652.397743055997</v>
      </c>
      <c r="C652" s="202">
        <v>500</v>
      </c>
      <c r="D652" s="202">
        <f t="shared" si="10"/>
        <v>24.75</v>
      </c>
      <c r="E652" s="202">
        <v>475.25</v>
      </c>
      <c r="F652" s="334" t="s">
        <v>1229</v>
      </c>
      <c r="G652" s="335"/>
    </row>
    <row r="653" spans="2:7">
      <c r="B653" s="191">
        <v>42652.429837962998</v>
      </c>
      <c r="C653" s="202">
        <v>200</v>
      </c>
      <c r="D653" s="202">
        <f t="shared" si="10"/>
        <v>10</v>
      </c>
      <c r="E653" s="202">
        <v>190</v>
      </c>
      <c r="F653" s="334" t="s">
        <v>1223</v>
      </c>
      <c r="G653" s="335"/>
    </row>
    <row r="654" spans="2:7">
      <c r="B654" s="191">
        <v>42652.434583333001</v>
      </c>
      <c r="C654" s="202">
        <v>1000</v>
      </c>
      <c r="D654" s="202">
        <f t="shared" si="10"/>
        <v>50</v>
      </c>
      <c r="E654" s="202">
        <v>950</v>
      </c>
      <c r="F654" s="334" t="s">
        <v>1230</v>
      </c>
      <c r="G654" s="335"/>
    </row>
    <row r="655" spans="2:7">
      <c r="B655" s="191">
        <v>42652.441736111003</v>
      </c>
      <c r="C655" s="202">
        <v>20</v>
      </c>
      <c r="D655" s="202">
        <f t="shared" si="10"/>
        <v>0.98999999999999844</v>
      </c>
      <c r="E655" s="202">
        <v>19.010000000000002</v>
      </c>
      <c r="F655" s="334" t="s">
        <v>1231</v>
      </c>
      <c r="G655" s="335"/>
    </row>
    <row r="656" spans="2:7">
      <c r="B656" s="191">
        <v>42652.446620369999</v>
      </c>
      <c r="C656" s="202">
        <v>50</v>
      </c>
      <c r="D656" s="202">
        <f t="shared" si="10"/>
        <v>3.5</v>
      </c>
      <c r="E656" s="202">
        <v>46.5</v>
      </c>
      <c r="F656" s="334" t="s">
        <v>1232</v>
      </c>
      <c r="G656" s="335"/>
    </row>
    <row r="657" spans="2:7">
      <c r="B657" s="191">
        <v>42652.508506944003</v>
      </c>
      <c r="C657" s="202">
        <v>100</v>
      </c>
      <c r="D657" s="202">
        <f t="shared" si="10"/>
        <v>5</v>
      </c>
      <c r="E657" s="202">
        <v>95</v>
      </c>
      <c r="F657" s="334" t="s">
        <v>98</v>
      </c>
      <c r="G657" s="335"/>
    </row>
    <row r="658" spans="2:7">
      <c r="B658" s="191">
        <v>42652.522361110998</v>
      </c>
      <c r="C658" s="202">
        <v>30</v>
      </c>
      <c r="D658" s="202">
        <f t="shared" si="10"/>
        <v>1.5</v>
      </c>
      <c r="E658" s="202">
        <v>28.5</v>
      </c>
      <c r="F658" s="334" t="s">
        <v>1233</v>
      </c>
      <c r="G658" s="335"/>
    </row>
    <row r="659" spans="2:7">
      <c r="B659" s="191">
        <v>42652.524988425997</v>
      </c>
      <c r="C659" s="202">
        <v>37</v>
      </c>
      <c r="D659" s="202">
        <f t="shared" si="10"/>
        <v>1.8299999999999983</v>
      </c>
      <c r="E659" s="202">
        <v>35.17</v>
      </c>
      <c r="F659" s="334" t="s">
        <v>719</v>
      </c>
      <c r="G659" s="335"/>
    </row>
    <row r="660" spans="2:7">
      <c r="B660" s="191">
        <v>42652.525844907002</v>
      </c>
      <c r="C660" s="202">
        <v>50</v>
      </c>
      <c r="D660" s="202">
        <f t="shared" si="10"/>
        <v>2.4799999999999969</v>
      </c>
      <c r="E660" s="202">
        <v>47.52</v>
      </c>
      <c r="F660" s="334" t="s">
        <v>1234</v>
      </c>
      <c r="G660" s="335"/>
    </row>
    <row r="661" spans="2:7">
      <c r="B661" s="191">
        <v>42652.530590278002</v>
      </c>
      <c r="C661" s="202">
        <v>100</v>
      </c>
      <c r="D661" s="202">
        <f t="shared" si="10"/>
        <v>4.9500000000000028</v>
      </c>
      <c r="E661" s="202">
        <v>95.05</v>
      </c>
      <c r="F661" s="334" t="s">
        <v>1235</v>
      </c>
      <c r="G661" s="335"/>
    </row>
    <row r="662" spans="2:7">
      <c r="B662" s="191">
        <v>42652.535578704003</v>
      </c>
      <c r="C662" s="202">
        <v>1000</v>
      </c>
      <c r="D662" s="202">
        <f t="shared" si="10"/>
        <v>49.5</v>
      </c>
      <c r="E662" s="202">
        <v>950.5</v>
      </c>
      <c r="F662" s="334" t="s">
        <v>1236</v>
      </c>
      <c r="G662" s="335"/>
    </row>
    <row r="663" spans="2:7">
      <c r="B663" s="191">
        <v>42652.536701388999</v>
      </c>
      <c r="C663" s="202">
        <v>1000</v>
      </c>
      <c r="D663" s="202">
        <f t="shared" si="10"/>
        <v>49.5</v>
      </c>
      <c r="E663" s="202">
        <v>950.5</v>
      </c>
      <c r="F663" s="334" t="s">
        <v>1236</v>
      </c>
      <c r="G663" s="335"/>
    </row>
    <row r="664" spans="2:7">
      <c r="B664" s="191">
        <v>42652.541747684998</v>
      </c>
      <c r="C664" s="202">
        <v>50</v>
      </c>
      <c r="D664" s="202">
        <f t="shared" si="10"/>
        <v>3.5</v>
      </c>
      <c r="E664" s="202">
        <v>46.5</v>
      </c>
      <c r="F664" s="334" t="s">
        <v>1237</v>
      </c>
      <c r="G664" s="335"/>
    </row>
    <row r="665" spans="2:7">
      <c r="B665" s="191">
        <v>42652.554537037002</v>
      </c>
      <c r="C665" s="202">
        <v>50</v>
      </c>
      <c r="D665" s="202">
        <f t="shared" si="10"/>
        <v>3.5</v>
      </c>
      <c r="E665" s="202">
        <v>46.5</v>
      </c>
      <c r="F665" s="334" t="s">
        <v>725</v>
      </c>
      <c r="G665" s="335"/>
    </row>
    <row r="666" spans="2:7">
      <c r="B666" s="191">
        <v>42652.594456018996</v>
      </c>
      <c r="C666" s="202">
        <v>100</v>
      </c>
      <c r="D666" s="202">
        <f t="shared" si="10"/>
        <v>5</v>
      </c>
      <c r="E666" s="202">
        <v>95</v>
      </c>
      <c r="F666" s="334" t="s">
        <v>1238</v>
      </c>
      <c r="G666" s="335"/>
    </row>
    <row r="667" spans="2:7">
      <c r="B667" s="191">
        <v>42652.599212963003</v>
      </c>
      <c r="C667" s="202">
        <v>50</v>
      </c>
      <c r="D667" s="202">
        <f t="shared" si="10"/>
        <v>2.5</v>
      </c>
      <c r="E667" s="202">
        <v>47.5</v>
      </c>
      <c r="F667" s="334" t="s">
        <v>1239</v>
      </c>
      <c r="G667" s="335"/>
    </row>
    <row r="668" spans="2:7">
      <c r="B668" s="191">
        <v>42652.615648147999</v>
      </c>
      <c r="C668" s="202">
        <v>30</v>
      </c>
      <c r="D668" s="202">
        <f t="shared" si="10"/>
        <v>1.5</v>
      </c>
      <c r="E668" s="202">
        <v>28.5</v>
      </c>
      <c r="F668" s="334" t="s">
        <v>1240</v>
      </c>
      <c r="G668" s="335"/>
    </row>
    <row r="669" spans="2:7">
      <c r="B669" s="191">
        <v>42652.625127314997</v>
      </c>
      <c r="C669" s="202">
        <v>377</v>
      </c>
      <c r="D669" s="202">
        <f t="shared" si="10"/>
        <v>26.389999999999986</v>
      </c>
      <c r="E669" s="202">
        <v>350.61</v>
      </c>
      <c r="F669" s="334" t="s">
        <v>1241</v>
      </c>
      <c r="G669" s="335"/>
    </row>
    <row r="670" spans="2:7">
      <c r="B670" s="191">
        <v>42652.627476852002</v>
      </c>
      <c r="C670" s="202">
        <v>50</v>
      </c>
      <c r="D670" s="202">
        <f t="shared" si="10"/>
        <v>2.5</v>
      </c>
      <c r="E670" s="202">
        <v>47.5</v>
      </c>
      <c r="F670" s="334" t="s">
        <v>1242</v>
      </c>
      <c r="G670" s="335"/>
    </row>
    <row r="671" spans="2:7">
      <c r="B671" s="191">
        <v>42652.635023148003</v>
      </c>
      <c r="C671" s="202">
        <v>50</v>
      </c>
      <c r="D671" s="202">
        <f t="shared" si="10"/>
        <v>2.4799999999999969</v>
      </c>
      <c r="E671" s="202">
        <v>47.52</v>
      </c>
      <c r="F671" s="334" t="s">
        <v>1243</v>
      </c>
      <c r="G671" s="335"/>
    </row>
    <row r="672" spans="2:7">
      <c r="B672" s="191">
        <v>42652.637291667001</v>
      </c>
      <c r="C672" s="202">
        <v>300</v>
      </c>
      <c r="D672" s="202">
        <f t="shared" si="10"/>
        <v>15</v>
      </c>
      <c r="E672" s="202">
        <v>285</v>
      </c>
      <c r="F672" s="334" t="s">
        <v>864</v>
      </c>
      <c r="G672" s="335"/>
    </row>
    <row r="673" spans="2:7">
      <c r="B673" s="191">
        <v>42652.641423610999</v>
      </c>
      <c r="C673" s="202">
        <v>100</v>
      </c>
      <c r="D673" s="202">
        <f t="shared" si="10"/>
        <v>4.9500000000000028</v>
      </c>
      <c r="E673" s="202">
        <v>95.05</v>
      </c>
      <c r="F673" s="334" t="s">
        <v>1244</v>
      </c>
      <c r="G673" s="335"/>
    </row>
    <row r="674" spans="2:7">
      <c r="B674" s="191">
        <v>42652.650995370001</v>
      </c>
      <c r="C674" s="202">
        <v>50</v>
      </c>
      <c r="D674" s="202">
        <f t="shared" si="10"/>
        <v>2.5</v>
      </c>
      <c r="E674" s="202">
        <v>47.5</v>
      </c>
      <c r="F674" s="334" t="s">
        <v>1245</v>
      </c>
      <c r="G674" s="335"/>
    </row>
    <row r="675" spans="2:7">
      <c r="B675" s="191">
        <v>42652.651250000003</v>
      </c>
      <c r="C675" s="202">
        <v>500</v>
      </c>
      <c r="D675" s="202">
        <f t="shared" si="10"/>
        <v>35</v>
      </c>
      <c r="E675" s="202">
        <v>465</v>
      </c>
      <c r="F675" s="334" t="s">
        <v>1246</v>
      </c>
      <c r="G675" s="335"/>
    </row>
    <row r="676" spans="2:7">
      <c r="B676" s="191">
        <v>42652.658368056</v>
      </c>
      <c r="C676" s="202">
        <v>20</v>
      </c>
      <c r="D676" s="202">
        <f t="shared" si="10"/>
        <v>1.3999999999999986</v>
      </c>
      <c r="E676" s="202">
        <v>18.600000000000001</v>
      </c>
      <c r="F676" s="334" t="s">
        <v>1247</v>
      </c>
      <c r="G676" s="335"/>
    </row>
    <row r="677" spans="2:7">
      <c r="B677" s="191">
        <v>42652.668784722002</v>
      </c>
      <c r="C677" s="202">
        <v>300</v>
      </c>
      <c r="D677" s="202">
        <f t="shared" si="10"/>
        <v>15</v>
      </c>
      <c r="E677" s="202">
        <v>285</v>
      </c>
      <c r="F677" s="334" t="s">
        <v>1248</v>
      </c>
      <c r="G677" s="335"/>
    </row>
    <row r="678" spans="2:7">
      <c r="B678" s="191">
        <v>42652.687881944003</v>
      </c>
      <c r="C678" s="202">
        <v>50</v>
      </c>
      <c r="D678" s="202">
        <f t="shared" si="10"/>
        <v>2.5</v>
      </c>
      <c r="E678" s="202">
        <v>47.5</v>
      </c>
      <c r="F678" s="334" t="s">
        <v>1249</v>
      </c>
      <c r="G678" s="335"/>
    </row>
    <row r="679" spans="2:7">
      <c r="B679" s="191">
        <v>42652.718807869998</v>
      </c>
      <c r="C679" s="202">
        <v>300</v>
      </c>
      <c r="D679" s="202">
        <f t="shared" si="10"/>
        <v>14.850000000000023</v>
      </c>
      <c r="E679" s="202">
        <v>285.14999999999998</v>
      </c>
      <c r="F679" s="334" t="s">
        <v>1250</v>
      </c>
      <c r="G679" s="335"/>
    </row>
    <row r="680" spans="2:7">
      <c r="B680" s="191">
        <v>42652.733900462998</v>
      </c>
      <c r="C680" s="202">
        <v>50</v>
      </c>
      <c r="D680" s="202">
        <f t="shared" si="10"/>
        <v>3.5</v>
      </c>
      <c r="E680" s="202">
        <v>46.5</v>
      </c>
      <c r="F680" s="334" t="s">
        <v>1251</v>
      </c>
      <c r="G680" s="335"/>
    </row>
    <row r="681" spans="2:7">
      <c r="B681" s="191">
        <v>42652.745023148003</v>
      </c>
      <c r="C681" s="202">
        <v>100</v>
      </c>
      <c r="D681" s="202">
        <f t="shared" si="10"/>
        <v>7</v>
      </c>
      <c r="E681" s="202">
        <v>93</v>
      </c>
      <c r="F681" s="334" t="s">
        <v>1252</v>
      </c>
      <c r="G681" s="335"/>
    </row>
    <row r="682" spans="2:7">
      <c r="B682" s="191">
        <v>42652.782268518997</v>
      </c>
      <c r="C682" s="202">
        <v>500</v>
      </c>
      <c r="D682" s="202">
        <f t="shared" si="10"/>
        <v>25</v>
      </c>
      <c r="E682" s="202">
        <v>475</v>
      </c>
      <c r="F682" s="334" t="s">
        <v>1253</v>
      </c>
      <c r="G682" s="335"/>
    </row>
    <row r="683" spans="2:7">
      <c r="B683" s="191">
        <v>42652.815474536997</v>
      </c>
      <c r="C683" s="202">
        <v>50</v>
      </c>
      <c r="D683" s="202">
        <f t="shared" si="10"/>
        <v>3.5</v>
      </c>
      <c r="E683" s="202">
        <v>46.5</v>
      </c>
      <c r="F683" s="334" t="s">
        <v>1254</v>
      </c>
      <c r="G683" s="335"/>
    </row>
    <row r="684" spans="2:7">
      <c r="B684" s="191">
        <v>42652.827696758999</v>
      </c>
      <c r="C684" s="202">
        <v>100</v>
      </c>
      <c r="D684" s="202">
        <f t="shared" si="10"/>
        <v>4.9500000000000028</v>
      </c>
      <c r="E684" s="202">
        <v>95.05</v>
      </c>
      <c r="F684" s="334" t="s">
        <v>1255</v>
      </c>
      <c r="G684" s="335"/>
    </row>
    <row r="685" spans="2:7">
      <c r="B685" s="191">
        <v>42652.851539351999</v>
      </c>
      <c r="C685" s="202">
        <v>200</v>
      </c>
      <c r="D685" s="202">
        <f t="shared" si="10"/>
        <v>10</v>
      </c>
      <c r="E685" s="202">
        <v>190</v>
      </c>
      <c r="F685" s="334" t="s">
        <v>1256</v>
      </c>
      <c r="G685" s="335"/>
    </row>
    <row r="686" spans="2:7">
      <c r="B686" s="191">
        <v>42652.893564815</v>
      </c>
      <c r="C686" s="202">
        <v>50</v>
      </c>
      <c r="D686" s="202">
        <f t="shared" si="10"/>
        <v>2.5</v>
      </c>
      <c r="E686" s="202">
        <v>47.5</v>
      </c>
      <c r="F686" s="334" t="s">
        <v>1257</v>
      </c>
      <c r="G686" s="335"/>
    </row>
    <row r="687" spans="2:7">
      <c r="B687" s="191">
        <v>42652.925266204002</v>
      </c>
      <c r="C687" s="202">
        <v>500</v>
      </c>
      <c r="D687" s="202">
        <f t="shared" si="10"/>
        <v>25</v>
      </c>
      <c r="E687" s="202">
        <v>475</v>
      </c>
      <c r="F687" s="334" t="s">
        <v>1258</v>
      </c>
      <c r="G687" s="335"/>
    </row>
    <row r="688" spans="2:7">
      <c r="B688" s="191">
        <v>42652.925798611002</v>
      </c>
      <c r="C688" s="202">
        <v>10</v>
      </c>
      <c r="D688" s="202">
        <f t="shared" si="10"/>
        <v>0.69999999999999929</v>
      </c>
      <c r="E688" s="202">
        <v>9.3000000000000007</v>
      </c>
      <c r="F688" s="334" t="s">
        <v>77</v>
      </c>
      <c r="G688" s="335"/>
    </row>
    <row r="689" spans="2:7">
      <c r="B689" s="191">
        <v>42652.929201389001</v>
      </c>
      <c r="C689" s="202">
        <v>500</v>
      </c>
      <c r="D689" s="202">
        <f t="shared" si="10"/>
        <v>25</v>
      </c>
      <c r="E689" s="202">
        <v>475</v>
      </c>
      <c r="F689" s="334" t="s">
        <v>769</v>
      </c>
      <c r="G689" s="335"/>
    </row>
    <row r="690" spans="2:7">
      <c r="B690" s="191">
        <v>42652.929328703998</v>
      </c>
      <c r="C690" s="202">
        <v>20</v>
      </c>
      <c r="D690" s="202">
        <f t="shared" si="10"/>
        <v>0.98999999999999844</v>
      </c>
      <c r="E690" s="202">
        <v>19.010000000000002</v>
      </c>
      <c r="F690" s="334" t="s">
        <v>1259</v>
      </c>
      <c r="G690" s="335"/>
    </row>
    <row r="691" spans="2:7">
      <c r="B691" s="191">
        <v>42652.929768519003</v>
      </c>
      <c r="C691" s="202">
        <v>250</v>
      </c>
      <c r="D691" s="202">
        <f t="shared" si="10"/>
        <v>12.5</v>
      </c>
      <c r="E691" s="202">
        <v>237.5</v>
      </c>
      <c r="F691" s="334" t="s">
        <v>1260</v>
      </c>
      <c r="G691" s="335"/>
    </row>
    <row r="692" spans="2:7">
      <c r="B692" s="191">
        <v>42652.935081019001</v>
      </c>
      <c r="C692" s="202">
        <v>100</v>
      </c>
      <c r="D692" s="202">
        <f t="shared" si="10"/>
        <v>4.9500000000000028</v>
      </c>
      <c r="E692" s="202">
        <v>95.05</v>
      </c>
      <c r="F692" s="334" t="s">
        <v>1261</v>
      </c>
      <c r="G692" s="335"/>
    </row>
    <row r="693" spans="2:7">
      <c r="B693" s="191">
        <v>42652.939710648003</v>
      </c>
      <c r="C693" s="202">
        <v>50</v>
      </c>
      <c r="D693" s="202">
        <f t="shared" si="10"/>
        <v>3.5</v>
      </c>
      <c r="E693" s="202">
        <v>46.5</v>
      </c>
      <c r="F693" s="334" t="s">
        <v>1262</v>
      </c>
      <c r="G693" s="335"/>
    </row>
    <row r="694" spans="2:7">
      <c r="B694" s="191">
        <v>42652.958437499998</v>
      </c>
      <c r="C694" s="202">
        <v>200</v>
      </c>
      <c r="D694" s="202">
        <f t="shared" si="10"/>
        <v>10</v>
      </c>
      <c r="E694" s="202">
        <v>190</v>
      </c>
      <c r="F694" s="334" t="s">
        <v>1263</v>
      </c>
      <c r="G694" s="335"/>
    </row>
    <row r="695" spans="2:7">
      <c r="B695" s="191">
        <v>42652.984375</v>
      </c>
      <c r="C695" s="202">
        <v>40</v>
      </c>
      <c r="D695" s="202">
        <f t="shared" si="10"/>
        <v>2</v>
      </c>
      <c r="E695" s="202">
        <v>38</v>
      </c>
      <c r="F695" s="334" t="s">
        <v>914</v>
      </c>
      <c r="G695" s="335"/>
    </row>
    <row r="696" spans="2:7">
      <c r="B696" s="191">
        <v>42652.995532407003</v>
      </c>
      <c r="C696" s="202">
        <v>50</v>
      </c>
      <c r="D696" s="202">
        <f t="shared" si="10"/>
        <v>2.5</v>
      </c>
      <c r="E696" s="202">
        <v>47.5</v>
      </c>
      <c r="F696" s="334" t="s">
        <v>711</v>
      </c>
      <c r="G696" s="335"/>
    </row>
    <row r="697" spans="2:7">
      <c r="B697" s="191">
        <v>42653.041747684998</v>
      </c>
      <c r="C697" s="202">
        <v>300</v>
      </c>
      <c r="D697" s="202">
        <f t="shared" si="10"/>
        <v>15</v>
      </c>
      <c r="E697" s="202">
        <v>285</v>
      </c>
      <c r="F697" s="334" t="s">
        <v>1264</v>
      </c>
      <c r="G697" s="335"/>
    </row>
    <row r="698" spans="2:7">
      <c r="B698" s="191">
        <v>42653.041828704001</v>
      </c>
      <c r="C698" s="202">
        <v>40</v>
      </c>
      <c r="D698" s="202">
        <f t="shared" si="10"/>
        <v>1.9799999999999969</v>
      </c>
      <c r="E698" s="202">
        <v>38.020000000000003</v>
      </c>
      <c r="F698" s="334" t="s">
        <v>1265</v>
      </c>
      <c r="G698" s="335"/>
    </row>
    <row r="699" spans="2:7">
      <c r="B699" s="191">
        <v>42653.098900463003</v>
      </c>
      <c r="C699" s="202">
        <v>20</v>
      </c>
      <c r="D699" s="202">
        <f t="shared" si="10"/>
        <v>0.98999999999999844</v>
      </c>
      <c r="E699" s="202">
        <v>19.010000000000002</v>
      </c>
      <c r="F699" s="334" t="s">
        <v>1266</v>
      </c>
      <c r="G699" s="335"/>
    </row>
    <row r="700" spans="2:7">
      <c r="B700" s="191">
        <v>42653.149155093</v>
      </c>
      <c r="C700" s="202">
        <v>100</v>
      </c>
      <c r="D700" s="202">
        <f t="shared" si="10"/>
        <v>7</v>
      </c>
      <c r="E700" s="202">
        <v>93</v>
      </c>
      <c r="F700" s="334" t="s">
        <v>1267</v>
      </c>
      <c r="G700" s="335"/>
    </row>
    <row r="701" spans="2:7">
      <c r="B701" s="191">
        <v>42653.166770832999</v>
      </c>
      <c r="C701" s="202">
        <v>150</v>
      </c>
      <c r="D701" s="202">
        <f t="shared" si="10"/>
        <v>7.5</v>
      </c>
      <c r="E701" s="202">
        <v>142.5</v>
      </c>
      <c r="F701" s="334" t="s">
        <v>1268</v>
      </c>
      <c r="G701" s="335"/>
    </row>
    <row r="702" spans="2:7">
      <c r="B702" s="191">
        <v>42653.181759259001</v>
      </c>
      <c r="C702" s="202">
        <v>100</v>
      </c>
      <c r="D702" s="202">
        <f t="shared" si="10"/>
        <v>5</v>
      </c>
      <c r="E702" s="202">
        <v>95</v>
      </c>
      <c r="F702" s="334" t="s">
        <v>1269</v>
      </c>
      <c r="G702" s="335"/>
    </row>
    <row r="703" spans="2:7">
      <c r="B703" s="191">
        <v>42653.186643519002</v>
      </c>
      <c r="C703" s="202">
        <v>100</v>
      </c>
      <c r="D703" s="202">
        <f t="shared" si="10"/>
        <v>5</v>
      </c>
      <c r="E703" s="202">
        <v>95</v>
      </c>
      <c r="F703" s="334" t="s">
        <v>1270</v>
      </c>
      <c r="G703" s="335"/>
    </row>
    <row r="704" spans="2:7">
      <c r="B704" s="191">
        <v>42653.189733796004</v>
      </c>
      <c r="C704" s="202">
        <v>50</v>
      </c>
      <c r="D704" s="202">
        <f t="shared" si="10"/>
        <v>2.4799999999999969</v>
      </c>
      <c r="E704" s="202">
        <v>47.52</v>
      </c>
      <c r="F704" s="334" t="s">
        <v>1271</v>
      </c>
      <c r="G704" s="335"/>
    </row>
    <row r="705" spans="2:7">
      <c r="B705" s="191">
        <v>42653.223229167001</v>
      </c>
      <c r="C705" s="202">
        <v>140</v>
      </c>
      <c r="D705" s="202">
        <f t="shared" si="10"/>
        <v>6.9300000000000068</v>
      </c>
      <c r="E705" s="202">
        <v>133.07</v>
      </c>
      <c r="F705" s="334" t="s">
        <v>391</v>
      </c>
      <c r="G705" s="335"/>
    </row>
    <row r="706" spans="2:7">
      <c r="B706" s="191">
        <v>42653.240347222003</v>
      </c>
      <c r="C706" s="202">
        <v>1700</v>
      </c>
      <c r="D706" s="202">
        <f t="shared" si="10"/>
        <v>84.150000000000091</v>
      </c>
      <c r="E706" s="202">
        <v>1615.85</v>
      </c>
      <c r="F706" s="334" t="s">
        <v>1272</v>
      </c>
      <c r="G706" s="335"/>
    </row>
    <row r="707" spans="2:7">
      <c r="B707" s="191">
        <v>42653.271655092998</v>
      </c>
      <c r="C707" s="202">
        <v>10</v>
      </c>
      <c r="D707" s="202">
        <f t="shared" si="10"/>
        <v>0.5</v>
      </c>
      <c r="E707" s="202">
        <v>9.5</v>
      </c>
      <c r="F707" s="334" t="s">
        <v>1273</v>
      </c>
      <c r="G707" s="335"/>
    </row>
    <row r="708" spans="2:7">
      <c r="B708" s="191">
        <v>42653.312407407</v>
      </c>
      <c r="C708" s="202">
        <v>100</v>
      </c>
      <c r="D708" s="202">
        <f t="shared" si="10"/>
        <v>5</v>
      </c>
      <c r="E708" s="202">
        <v>95</v>
      </c>
      <c r="F708" s="334" t="s">
        <v>1274</v>
      </c>
      <c r="G708" s="335"/>
    </row>
    <row r="709" spans="2:7">
      <c r="B709" s="191">
        <v>42653.317465278</v>
      </c>
      <c r="C709" s="202">
        <v>150</v>
      </c>
      <c r="D709" s="202">
        <f t="shared" si="10"/>
        <v>7.4300000000000068</v>
      </c>
      <c r="E709" s="202">
        <v>142.57</v>
      </c>
      <c r="F709" s="334" t="s">
        <v>1275</v>
      </c>
      <c r="G709" s="335"/>
    </row>
    <row r="710" spans="2:7">
      <c r="B710" s="191">
        <v>42653.320844907001</v>
      </c>
      <c r="C710" s="202">
        <v>100</v>
      </c>
      <c r="D710" s="202">
        <f t="shared" ref="D710:D773" si="11">SUM(C710-E710)</f>
        <v>5</v>
      </c>
      <c r="E710" s="202">
        <v>95</v>
      </c>
      <c r="F710" s="334" t="s">
        <v>1276</v>
      </c>
      <c r="G710" s="335"/>
    </row>
    <row r="711" spans="2:7">
      <c r="B711" s="191">
        <v>42653.340046295998</v>
      </c>
      <c r="C711" s="202">
        <v>50</v>
      </c>
      <c r="D711" s="202">
        <f t="shared" si="11"/>
        <v>2.5</v>
      </c>
      <c r="E711" s="202">
        <v>47.5</v>
      </c>
      <c r="F711" s="334" t="s">
        <v>1277</v>
      </c>
      <c r="G711" s="335"/>
    </row>
    <row r="712" spans="2:7">
      <c r="B712" s="191">
        <v>42653.341608795999</v>
      </c>
      <c r="C712" s="202">
        <v>150</v>
      </c>
      <c r="D712" s="202">
        <f t="shared" si="11"/>
        <v>7.4300000000000068</v>
      </c>
      <c r="E712" s="202">
        <v>142.57</v>
      </c>
      <c r="F712" s="334" t="s">
        <v>693</v>
      </c>
      <c r="G712" s="335"/>
    </row>
    <row r="713" spans="2:7">
      <c r="B713" s="191">
        <v>42653.342638889</v>
      </c>
      <c r="C713" s="202">
        <v>100</v>
      </c>
      <c r="D713" s="202">
        <f t="shared" si="11"/>
        <v>4.9500000000000028</v>
      </c>
      <c r="E713" s="202">
        <v>95.05</v>
      </c>
      <c r="F713" s="334" t="s">
        <v>1278</v>
      </c>
      <c r="G713" s="335"/>
    </row>
    <row r="714" spans="2:7">
      <c r="B714" s="191">
        <v>42653.364594906998</v>
      </c>
      <c r="C714" s="202">
        <v>30</v>
      </c>
      <c r="D714" s="202">
        <f t="shared" si="11"/>
        <v>2.1000000000000014</v>
      </c>
      <c r="E714" s="202">
        <v>27.9</v>
      </c>
      <c r="F714" s="334" t="s">
        <v>1279</v>
      </c>
      <c r="G714" s="335"/>
    </row>
    <row r="715" spans="2:7">
      <c r="B715" s="191">
        <v>42653.364999999998</v>
      </c>
      <c r="C715" s="202">
        <v>150</v>
      </c>
      <c r="D715" s="202">
        <f t="shared" si="11"/>
        <v>7.5</v>
      </c>
      <c r="E715" s="202">
        <v>142.5</v>
      </c>
      <c r="F715" s="334" t="s">
        <v>1280</v>
      </c>
      <c r="G715" s="335"/>
    </row>
    <row r="716" spans="2:7">
      <c r="B716" s="191">
        <v>42653.391307869999</v>
      </c>
      <c r="C716" s="202">
        <v>50</v>
      </c>
      <c r="D716" s="202">
        <f t="shared" si="11"/>
        <v>2.5</v>
      </c>
      <c r="E716" s="202">
        <v>47.5</v>
      </c>
      <c r="F716" s="334" t="s">
        <v>1281</v>
      </c>
      <c r="G716" s="335"/>
    </row>
    <row r="717" spans="2:7">
      <c r="B717" s="191">
        <v>42653.398796296002</v>
      </c>
      <c r="C717" s="202">
        <v>30</v>
      </c>
      <c r="D717" s="202">
        <f t="shared" si="11"/>
        <v>1.5</v>
      </c>
      <c r="E717" s="202">
        <v>28.5</v>
      </c>
      <c r="F717" s="334" t="s">
        <v>1282</v>
      </c>
      <c r="G717" s="335"/>
    </row>
    <row r="718" spans="2:7">
      <c r="B718" s="191">
        <v>42653.405798610998</v>
      </c>
      <c r="C718" s="202">
        <v>50</v>
      </c>
      <c r="D718" s="202">
        <f t="shared" si="11"/>
        <v>2.5</v>
      </c>
      <c r="E718" s="202">
        <v>47.5</v>
      </c>
      <c r="F718" s="334" t="s">
        <v>1283</v>
      </c>
      <c r="G718" s="335"/>
    </row>
    <row r="719" spans="2:7">
      <c r="B719" s="191">
        <v>42653.410300926</v>
      </c>
      <c r="C719" s="202">
        <v>500</v>
      </c>
      <c r="D719" s="202">
        <f t="shared" si="11"/>
        <v>25</v>
      </c>
      <c r="E719" s="202">
        <v>475</v>
      </c>
      <c r="F719" s="334" t="s">
        <v>748</v>
      </c>
      <c r="G719" s="335"/>
    </row>
    <row r="720" spans="2:7">
      <c r="B720" s="191">
        <v>42653.416192129996</v>
      </c>
      <c r="C720" s="202">
        <v>400</v>
      </c>
      <c r="D720" s="202">
        <f t="shared" si="11"/>
        <v>20</v>
      </c>
      <c r="E720" s="202">
        <v>380</v>
      </c>
      <c r="F720" s="334" t="s">
        <v>1284</v>
      </c>
      <c r="G720" s="335"/>
    </row>
    <row r="721" spans="2:7">
      <c r="B721" s="191">
        <v>42653.439675925998</v>
      </c>
      <c r="C721" s="202">
        <v>100</v>
      </c>
      <c r="D721" s="202">
        <f t="shared" si="11"/>
        <v>5</v>
      </c>
      <c r="E721" s="202">
        <v>95</v>
      </c>
      <c r="F721" s="334" t="s">
        <v>1285</v>
      </c>
      <c r="G721" s="335"/>
    </row>
    <row r="722" spans="2:7">
      <c r="B722" s="191">
        <v>42653.448993056001</v>
      </c>
      <c r="C722" s="202">
        <v>150</v>
      </c>
      <c r="D722" s="202">
        <f t="shared" si="11"/>
        <v>7.4300000000000068</v>
      </c>
      <c r="E722" s="202">
        <v>142.57</v>
      </c>
      <c r="F722" s="334" t="s">
        <v>196</v>
      </c>
      <c r="G722" s="335"/>
    </row>
    <row r="723" spans="2:7">
      <c r="B723" s="191">
        <v>42653.456261574</v>
      </c>
      <c r="C723" s="202">
        <v>50</v>
      </c>
      <c r="D723" s="202">
        <f t="shared" si="11"/>
        <v>2.5</v>
      </c>
      <c r="E723" s="202">
        <v>47.5</v>
      </c>
      <c r="F723" s="334" t="s">
        <v>46</v>
      </c>
      <c r="G723" s="335"/>
    </row>
    <row r="724" spans="2:7">
      <c r="B724" s="191">
        <v>42653.490173610997</v>
      </c>
      <c r="C724" s="202">
        <v>100</v>
      </c>
      <c r="D724" s="202">
        <f t="shared" si="11"/>
        <v>4.9500000000000028</v>
      </c>
      <c r="E724" s="202">
        <v>95.05</v>
      </c>
      <c r="F724" s="334" t="s">
        <v>111</v>
      </c>
      <c r="G724" s="335"/>
    </row>
    <row r="725" spans="2:7">
      <c r="B725" s="191">
        <v>42653.495335647996</v>
      </c>
      <c r="C725" s="202">
        <v>75</v>
      </c>
      <c r="D725" s="202">
        <f t="shared" si="11"/>
        <v>3.75</v>
      </c>
      <c r="E725" s="202">
        <v>71.25</v>
      </c>
      <c r="F725" s="334" t="s">
        <v>1035</v>
      </c>
      <c r="G725" s="335"/>
    </row>
    <row r="726" spans="2:7">
      <c r="B726" s="191">
        <v>42653.495914352003</v>
      </c>
      <c r="C726" s="202">
        <v>100</v>
      </c>
      <c r="D726" s="202">
        <f t="shared" si="11"/>
        <v>5</v>
      </c>
      <c r="E726" s="202">
        <v>95</v>
      </c>
      <c r="F726" s="334" t="s">
        <v>1286</v>
      </c>
      <c r="G726" s="335"/>
    </row>
    <row r="727" spans="2:7">
      <c r="B727" s="191">
        <v>42653.498229167002</v>
      </c>
      <c r="C727" s="202">
        <v>200</v>
      </c>
      <c r="D727" s="202">
        <f t="shared" si="11"/>
        <v>10</v>
      </c>
      <c r="E727" s="202">
        <v>190</v>
      </c>
      <c r="F727" s="334" t="s">
        <v>1287</v>
      </c>
      <c r="G727" s="335"/>
    </row>
    <row r="728" spans="2:7">
      <c r="B728" s="191">
        <v>42653.500057869998</v>
      </c>
      <c r="C728" s="202">
        <v>200</v>
      </c>
      <c r="D728" s="202">
        <f t="shared" si="11"/>
        <v>9.9000000000000057</v>
      </c>
      <c r="E728" s="202">
        <v>190.1</v>
      </c>
      <c r="F728" s="334" t="s">
        <v>1288</v>
      </c>
      <c r="G728" s="335"/>
    </row>
    <row r="729" spans="2:7">
      <c r="B729" s="191">
        <v>42653.513900462996</v>
      </c>
      <c r="C729" s="202">
        <v>200</v>
      </c>
      <c r="D729" s="202">
        <f t="shared" si="11"/>
        <v>10</v>
      </c>
      <c r="E729" s="202">
        <v>190</v>
      </c>
      <c r="F729" s="334" t="s">
        <v>1289</v>
      </c>
      <c r="G729" s="335"/>
    </row>
    <row r="730" spans="2:7">
      <c r="B730" s="191">
        <v>42653.519641204002</v>
      </c>
      <c r="C730" s="202">
        <v>300</v>
      </c>
      <c r="D730" s="202">
        <f t="shared" si="11"/>
        <v>15</v>
      </c>
      <c r="E730" s="202">
        <v>285</v>
      </c>
      <c r="F730" s="334" t="s">
        <v>1290</v>
      </c>
      <c r="G730" s="335"/>
    </row>
    <row r="731" spans="2:7">
      <c r="B731" s="191">
        <v>42653.524826389003</v>
      </c>
      <c r="C731" s="202">
        <v>50</v>
      </c>
      <c r="D731" s="202">
        <f t="shared" si="11"/>
        <v>2.5</v>
      </c>
      <c r="E731" s="202">
        <v>47.5</v>
      </c>
      <c r="F731" s="334" t="s">
        <v>1059</v>
      </c>
      <c r="G731" s="335"/>
    </row>
    <row r="732" spans="2:7">
      <c r="B732" s="191">
        <v>42653.526134259002</v>
      </c>
      <c r="C732" s="202">
        <v>200</v>
      </c>
      <c r="D732" s="202">
        <f t="shared" si="11"/>
        <v>9.9000000000000057</v>
      </c>
      <c r="E732" s="202">
        <v>190.1</v>
      </c>
      <c r="F732" s="334" t="s">
        <v>1291</v>
      </c>
      <c r="G732" s="335"/>
    </row>
    <row r="733" spans="2:7">
      <c r="B733" s="191">
        <v>42653.529074074002</v>
      </c>
      <c r="C733" s="202">
        <v>50</v>
      </c>
      <c r="D733" s="202">
        <f t="shared" si="11"/>
        <v>2.4799999999999969</v>
      </c>
      <c r="E733" s="202">
        <v>47.52</v>
      </c>
      <c r="F733" s="334" t="s">
        <v>1164</v>
      </c>
      <c r="G733" s="335"/>
    </row>
    <row r="734" spans="2:7">
      <c r="B734" s="191">
        <v>42653.539907407001</v>
      </c>
      <c r="C734" s="202">
        <v>150</v>
      </c>
      <c r="D734" s="202">
        <f t="shared" si="11"/>
        <v>10.5</v>
      </c>
      <c r="E734" s="202">
        <v>139.5</v>
      </c>
      <c r="F734" s="334" t="s">
        <v>1292</v>
      </c>
      <c r="G734" s="335"/>
    </row>
    <row r="735" spans="2:7">
      <c r="B735" s="191">
        <v>42653.540775463</v>
      </c>
      <c r="C735" s="202">
        <v>50</v>
      </c>
      <c r="D735" s="202">
        <f t="shared" si="11"/>
        <v>2.5</v>
      </c>
      <c r="E735" s="202">
        <v>47.5</v>
      </c>
      <c r="F735" s="334" t="s">
        <v>1195</v>
      </c>
      <c r="G735" s="335"/>
    </row>
    <row r="736" spans="2:7">
      <c r="B736" s="191">
        <v>42653.541759259002</v>
      </c>
      <c r="C736" s="202">
        <v>150</v>
      </c>
      <c r="D736" s="202">
        <f t="shared" si="11"/>
        <v>7.5</v>
      </c>
      <c r="E736" s="202">
        <v>142.5</v>
      </c>
      <c r="F736" s="334" t="s">
        <v>1293</v>
      </c>
      <c r="G736" s="335"/>
    </row>
    <row r="737" spans="2:7">
      <c r="B737" s="191">
        <v>42653.544270833001</v>
      </c>
      <c r="C737" s="202">
        <v>100</v>
      </c>
      <c r="D737" s="202">
        <f t="shared" si="11"/>
        <v>4.9500000000000028</v>
      </c>
      <c r="E737" s="202">
        <v>95.05</v>
      </c>
      <c r="F737" s="334" t="s">
        <v>1294</v>
      </c>
      <c r="G737" s="335"/>
    </row>
    <row r="738" spans="2:7">
      <c r="B738" s="191">
        <v>42653.559884258997</v>
      </c>
      <c r="C738" s="202">
        <v>100</v>
      </c>
      <c r="D738" s="202">
        <f t="shared" si="11"/>
        <v>5</v>
      </c>
      <c r="E738" s="202">
        <v>95</v>
      </c>
      <c r="F738" s="334" t="s">
        <v>112</v>
      </c>
      <c r="G738" s="335"/>
    </row>
    <row r="739" spans="2:7">
      <c r="B739" s="191">
        <v>42653.565636574</v>
      </c>
      <c r="C739" s="202">
        <v>200</v>
      </c>
      <c r="D739" s="202">
        <f t="shared" si="11"/>
        <v>14</v>
      </c>
      <c r="E739" s="202">
        <v>186</v>
      </c>
      <c r="F739" s="334" t="s">
        <v>1295</v>
      </c>
      <c r="G739" s="335"/>
    </row>
    <row r="740" spans="2:7">
      <c r="B740" s="191">
        <v>42653.583344906998</v>
      </c>
      <c r="C740" s="202">
        <v>300</v>
      </c>
      <c r="D740" s="202">
        <f t="shared" si="11"/>
        <v>21</v>
      </c>
      <c r="E740" s="202">
        <v>279</v>
      </c>
      <c r="F740" s="334" t="s">
        <v>1296</v>
      </c>
      <c r="G740" s="335"/>
    </row>
    <row r="741" spans="2:7">
      <c r="B741" s="191">
        <v>42653.595219907002</v>
      </c>
      <c r="C741" s="202">
        <v>100</v>
      </c>
      <c r="D741" s="202">
        <f t="shared" si="11"/>
        <v>5</v>
      </c>
      <c r="E741" s="202">
        <v>95</v>
      </c>
      <c r="F741" s="334" t="s">
        <v>1297</v>
      </c>
      <c r="G741" s="335"/>
    </row>
    <row r="742" spans="2:7">
      <c r="B742" s="191">
        <v>42653.596527777998</v>
      </c>
      <c r="C742" s="202">
        <v>100</v>
      </c>
      <c r="D742" s="202">
        <f t="shared" si="11"/>
        <v>5</v>
      </c>
      <c r="E742" s="202">
        <v>95</v>
      </c>
      <c r="F742" s="334" t="s">
        <v>1298</v>
      </c>
      <c r="G742" s="335"/>
    </row>
    <row r="743" spans="2:7">
      <c r="B743" s="191">
        <v>42653.616342592999</v>
      </c>
      <c r="C743" s="202">
        <v>50</v>
      </c>
      <c r="D743" s="202">
        <f t="shared" si="11"/>
        <v>2.4799999999999969</v>
      </c>
      <c r="E743" s="202">
        <v>47.52</v>
      </c>
      <c r="F743" s="334" t="s">
        <v>1299</v>
      </c>
      <c r="G743" s="335"/>
    </row>
    <row r="744" spans="2:7">
      <c r="B744" s="191">
        <v>42653.620787036998</v>
      </c>
      <c r="C744" s="202">
        <v>100</v>
      </c>
      <c r="D744" s="202">
        <f t="shared" si="11"/>
        <v>5</v>
      </c>
      <c r="E744" s="202">
        <v>95</v>
      </c>
      <c r="F744" s="334" t="s">
        <v>818</v>
      </c>
      <c r="G744" s="335"/>
    </row>
    <row r="745" spans="2:7">
      <c r="B745" s="191">
        <v>42653.624039351998</v>
      </c>
      <c r="C745" s="202">
        <v>100</v>
      </c>
      <c r="D745" s="202">
        <f t="shared" si="11"/>
        <v>4.9500000000000028</v>
      </c>
      <c r="E745" s="202">
        <v>95.05</v>
      </c>
      <c r="F745" s="334" t="s">
        <v>1300</v>
      </c>
      <c r="G745" s="335"/>
    </row>
    <row r="746" spans="2:7">
      <c r="B746" s="191">
        <v>42653.627303241003</v>
      </c>
      <c r="C746" s="202">
        <v>100</v>
      </c>
      <c r="D746" s="202">
        <f t="shared" si="11"/>
        <v>5</v>
      </c>
      <c r="E746" s="202">
        <v>95</v>
      </c>
      <c r="F746" s="334" t="s">
        <v>1301</v>
      </c>
      <c r="G746" s="335"/>
    </row>
    <row r="747" spans="2:7">
      <c r="B747" s="191">
        <v>42653.633634259</v>
      </c>
      <c r="C747" s="202">
        <v>100</v>
      </c>
      <c r="D747" s="202">
        <f t="shared" si="11"/>
        <v>5</v>
      </c>
      <c r="E747" s="202">
        <v>95</v>
      </c>
      <c r="F747" s="334" t="s">
        <v>1302</v>
      </c>
      <c r="G747" s="335"/>
    </row>
    <row r="748" spans="2:7">
      <c r="B748" s="191">
        <v>42653.661689815002</v>
      </c>
      <c r="C748" s="202">
        <v>20</v>
      </c>
      <c r="D748" s="202">
        <f t="shared" si="11"/>
        <v>1.3999999999999986</v>
      </c>
      <c r="E748" s="202">
        <v>18.600000000000001</v>
      </c>
      <c r="F748" s="334" t="s">
        <v>1303</v>
      </c>
      <c r="G748" s="335"/>
    </row>
    <row r="749" spans="2:7">
      <c r="B749" s="191">
        <v>42653.681157407002</v>
      </c>
      <c r="C749" s="202">
        <v>200</v>
      </c>
      <c r="D749" s="202">
        <f t="shared" si="11"/>
        <v>10</v>
      </c>
      <c r="E749" s="202">
        <v>190</v>
      </c>
      <c r="F749" s="334" t="s">
        <v>1287</v>
      </c>
      <c r="G749" s="335"/>
    </row>
    <row r="750" spans="2:7">
      <c r="B750" s="191">
        <v>42653.695</v>
      </c>
      <c r="C750" s="202">
        <v>50</v>
      </c>
      <c r="D750" s="202">
        <f t="shared" si="11"/>
        <v>2.5</v>
      </c>
      <c r="E750" s="202">
        <v>47.5</v>
      </c>
      <c r="F750" s="334" t="s">
        <v>1304</v>
      </c>
      <c r="G750" s="335"/>
    </row>
    <row r="751" spans="2:7">
      <c r="B751" s="191">
        <v>42653.724247685001</v>
      </c>
      <c r="C751" s="202">
        <v>50</v>
      </c>
      <c r="D751" s="202">
        <f t="shared" si="11"/>
        <v>2.4799999999999969</v>
      </c>
      <c r="E751" s="202">
        <v>47.52</v>
      </c>
      <c r="F751" s="334" t="s">
        <v>1305</v>
      </c>
      <c r="G751" s="335"/>
    </row>
    <row r="752" spans="2:7">
      <c r="B752" s="191">
        <v>42653.728368055999</v>
      </c>
      <c r="C752" s="202">
        <v>250</v>
      </c>
      <c r="D752" s="202">
        <f t="shared" si="11"/>
        <v>12.5</v>
      </c>
      <c r="E752" s="202">
        <v>237.5</v>
      </c>
      <c r="F752" s="334" t="s">
        <v>1306</v>
      </c>
      <c r="G752" s="335"/>
    </row>
    <row r="753" spans="2:7">
      <c r="B753" s="191">
        <v>42653.729930556001</v>
      </c>
      <c r="C753" s="202">
        <v>30</v>
      </c>
      <c r="D753" s="202">
        <f t="shared" si="11"/>
        <v>1.5</v>
      </c>
      <c r="E753" s="202">
        <v>28.5</v>
      </c>
      <c r="F753" s="334" t="s">
        <v>1307</v>
      </c>
      <c r="G753" s="335"/>
    </row>
    <row r="754" spans="2:7">
      <c r="B754" s="191">
        <v>42653.732534722003</v>
      </c>
      <c r="C754" s="202">
        <v>300</v>
      </c>
      <c r="D754" s="202">
        <f t="shared" si="11"/>
        <v>14.850000000000023</v>
      </c>
      <c r="E754" s="202">
        <v>285.14999999999998</v>
      </c>
      <c r="F754" s="334" t="s">
        <v>1308</v>
      </c>
      <c r="G754" s="335"/>
    </row>
    <row r="755" spans="2:7">
      <c r="B755" s="191">
        <v>42653.734826389002</v>
      </c>
      <c r="C755" s="202">
        <v>50</v>
      </c>
      <c r="D755" s="202">
        <f t="shared" si="11"/>
        <v>2.5</v>
      </c>
      <c r="E755" s="202">
        <v>47.5</v>
      </c>
      <c r="F755" s="334" t="s">
        <v>1309</v>
      </c>
      <c r="G755" s="335"/>
    </row>
    <row r="756" spans="2:7">
      <c r="B756" s="191">
        <v>42653.752696759002</v>
      </c>
      <c r="C756" s="202">
        <v>75</v>
      </c>
      <c r="D756" s="202">
        <f t="shared" si="11"/>
        <v>5.25</v>
      </c>
      <c r="E756" s="202">
        <v>69.75</v>
      </c>
      <c r="F756" s="334" t="s">
        <v>1310</v>
      </c>
      <c r="G756" s="335"/>
    </row>
    <row r="757" spans="2:7">
      <c r="B757" s="191">
        <v>42653.753495370001</v>
      </c>
      <c r="C757" s="202">
        <v>25</v>
      </c>
      <c r="D757" s="202">
        <f t="shared" si="11"/>
        <v>1.75</v>
      </c>
      <c r="E757" s="202">
        <v>23.25</v>
      </c>
      <c r="F757" s="334" t="s">
        <v>1310</v>
      </c>
      <c r="G757" s="335"/>
    </row>
    <row r="758" spans="2:7">
      <c r="B758" s="191">
        <v>42653.767615741002</v>
      </c>
      <c r="C758" s="202">
        <v>10</v>
      </c>
      <c r="D758" s="202">
        <f t="shared" si="11"/>
        <v>0.69999999999999929</v>
      </c>
      <c r="E758" s="202">
        <v>9.3000000000000007</v>
      </c>
      <c r="F758" s="334" t="s">
        <v>1311</v>
      </c>
      <c r="G758" s="335"/>
    </row>
    <row r="759" spans="2:7">
      <c r="B759" s="191">
        <v>42653.773773148001</v>
      </c>
      <c r="C759" s="202">
        <v>100</v>
      </c>
      <c r="D759" s="202">
        <f t="shared" si="11"/>
        <v>4.9500000000000028</v>
      </c>
      <c r="E759" s="202">
        <v>95.05</v>
      </c>
      <c r="F759" s="334" t="s">
        <v>1312</v>
      </c>
      <c r="G759" s="335"/>
    </row>
    <row r="760" spans="2:7">
      <c r="B760" s="191">
        <v>42653.779062499998</v>
      </c>
      <c r="C760" s="202">
        <v>20</v>
      </c>
      <c r="D760" s="202">
        <f t="shared" si="11"/>
        <v>1</v>
      </c>
      <c r="E760" s="202">
        <v>19</v>
      </c>
      <c r="F760" s="334" t="s">
        <v>711</v>
      </c>
      <c r="G760" s="335"/>
    </row>
    <row r="761" spans="2:7">
      <c r="B761" s="191">
        <v>42653.798912036997</v>
      </c>
      <c r="C761" s="202">
        <v>150</v>
      </c>
      <c r="D761" s="202">
        <f t="shared" si="11"/>
        <v>7.5</v>
      </c>
      <c r="E761" s="202">
        <v>142.5</v>
      </c>
      <c r="F761" s="334" t="s">
        <v>1313</v>
      </c>
      <c r="G761" s="335"/>
    </row>
    <row r="762" spans="2:7">
      <c r="B762" s="191">
        <v>42653.80693287</v>
      </c>
      <c r="C762" s="202">
        <v>100</v>
      </c>
      <c r="D762" s="202">
        <f t="shared" si="11"/>
        <v>7</v>
      </c>
      <c r="E762" s="202">
        <v>93</v>
      </c>
      <c r="F762" s="334" t="s">
        <v>1314</v>
      </c>
      <c r="G762" s="335"/>
    </row>
    <row r="763" spans="2:7">
      <c r="B763" s="191">
        <v>42653.807037036997</v>
      </c>
      <c r="C763" s="202">
        <v>100</v>
      </c>
      <c r="D763" s="202">
        <f t="shared" si="11"/>
        <v>5</v>
      </c>
      <c r="E763" s="202">
        <v>95</v>
      </c>
      <c r="F763" s="334" t="s">
        <v>1315</v>
      </c>
      <c r="G763" s="335"/>
    </row>
    <row r="764" spans="2:7">
      <c r="B764" s="191">
        <v>42653.814513889003</v>
      </c>
      <c r="C764" s="202">
        <v>50</v>
      </c>
      <c r="D764" s="202">
        <f t="shared" si="11"/>
        <v>2.4799999999999969</v>
      </c>
      <c r="E764" s="202">
        <v>47.52</v>
      </c>
      <c r="F764" s="334" t="s">
        <v>832</v>
      </c>
      <c r="G764" s="335"/>
    </row>
    <row r="765" spans="2:7">
      <c r="B765" s="191">
        <v>42653.817372685</v>
      </c>
      <c r="C765" s="202">
        <v>1000</v>
      </c>
      <c r="D765" s="202">
        <f t="shared" si="11"/>
        <v>70</v>
      </c>
      <c r="E765" s="202">
        <v>930</v>
      </c>
      <c r="F765" s="334" t="s">
        <v>1316</v>
      </c>
      <c r="G765" s="335"/>
    </row>
    <row r="766" spans="2:7">
      <c r="B766" s="191">
        <v>42653.822592593002</v>
      </c>
      <c r="C766" s="202">
        <v>50</v>
      </c>
      <c r="D766" s="202">
        <f t="shared" si="11"/>
        <v>2.5</v>
      </c>
      <c r="E766" s="202">
        <v>47.5</v>
      </c>
      <c r="F766" s="334" t="s">
        <v>481</v>
      </c>
      <c r="G766" s="335"/>
    </row>
    <row r="767" spans="2:7">
      <c r="B767" s="191">
        <v>42653.824571759003</v>
      </c>
      <c r="C767" s="202">
        <v>50</v>
      </c>
      <c r="D767" s="202">
        <f t="shared" si="11"/>
        <v>2.5</v>
      </c>
      <c r="E767" s="202">
        <v>47.5</v>
      </c>
      <c r="F767" s="334" t="s">
        <v>1317</v>
      </c>
      <c r="G767" s="335"/>
    </row>
    <row r="768" spans="2:7">
      <c r="B768" s="191">
        <v>42653.826435185001</v>
      </c>
      <c r="C768" s="202">
        <v>200</v>
      </c>
      <c r="D768" s="202">
        <f t="shared" si="11"/>
        <v>10</v>
      </c>
      <c r="E768" s="202">
        <v>190</v>
      </c>
      <c r="F768" s="334" t="s">
        <v>1318</v>
      </c>
      <c r="G768" s="335"/>
    </row>
    <row r="769" spans="2:7">
      <c r="B769" s="191">
        <v>42653.826759258998</v>
      </c>
      <c r="C769" s="202">
        <v>10</v>
      </c>
      <c r="D769" s="202">
        <f t="shared" si="11"/>
        <v>0.5</v>
      </c>
      <c r="E769" s="202">
        <v>9.5</v>
      </c>
      <c r="F769" s="334" t="s">
        <v>1319</v>
      </c>
      <c r="G769" s="335"/>
    </row>
    <row r="770" spans="2:7">
      <c r="B770" s="191">
        <v>42653.841296295999</v>
      </c>
      <c r="C770" s="202">
        <v>50</v>
      </c>
      <c r="D770" s="202">
        <f t="shared" si="11"/>
        <v>3.5</v>
      </c>
      <c r="E770" s="202">
        <v>46.5</v>
      </c>
      <c r="F770" s="334" t="s">
        <v>1116</v>
      </c>
      <c r="G770" s="335"/>
    </row>
    <row r="771" spans="2:7">
      <c r="B771" s="191">
        <v>42653.842870369997</v>
      </c>
      <c r="C771" s="202">
        <v>70</v>
      </c>
      <c r="D771" s="202">
        <f t="shared" si="11"/>
        <v>3.4699999999999989</v>
      </c>
      <c r="E771" s="202">
        <v>66.53</v>
      </c>
      <c r="F771" s="334" t="s">
        <v>1320</v>
      </c>
      <c r="G771" s="335"/>
    </row>
    <row r="772" spans="2:7">
      <c r="B772" s="191">
        <v>42653.845937500002</v>
      </c>
      <c r="C772" s="202">
        <v>175</v>
      </c>
      <c r="D772" s="202">
        <f t="shared" si="11"/>
        <v>8.75</v>
      </c>
      <c r="E772" s="202">
        <v>166.25</v>
      </c>
      <c r="F772" s="334" t="s">
        <v>1321</v>
      </c>
      <c r="G772" s="335"/>
    </row>
    <row r="773" spans="2:7">
      <c r="B773" s="191">
        <v>42653.845972222</v>
      </c>
      <c r="C773" s="202">
        <v>100</v>
      </c>
      <c r="D773" s="202">
        <f t="shared" si="11"/>
        <v>5</v>
      </c>
      <c r="E773" s="202">
        <v>95</v>
      </c>
      <c r="F773" s="334" t="s">
        <v>1322</v>
      </c>
      <c r="G773" s="335"/>
    </row>
    <row r="774" spans="2:7">
      <c r="B774" s="191">
        <v>42653.847557870002</v>
      </c>
      <c r="C774" s="202">
        <v>300</v>
      </c>
      <c r="D774" s="202">
        <f t="shared" ref="D774:D837" si="12">SUM(C774-E774)</f>
        <v>15</v>
      </c>
      <c r="E774" s="202">
        <v>285</v>
      </c>
      <c r="F774" s="334" t="s">
        <v>1323</v>
      </c>
      <c r="G774" s="335"/>
    </row>
    <row r="775" spans="2:7">
      <c r="B775" s="191">
        <v>42653.862500000003</v>
      </c>
      <c r="C775" s="202">
        <v>100</v>
      </c>
      <c r="D775" s="202">
        <f t="shared" si="12"/>
        <v>5</v>
      </c>
      <c r="E775" s="202">
        <v>95</v>
      </c>
      <c r="F775" s="334" t="s">
        <v>1324</v>
      </c>
      <c r="G775" s="335"/>
    </row>
    <row r="776" spans="2:7">
      <c r="B776" s="191">
        <v>42653.864513888999</v>
      </c>
      <c r="C776" s="202">
        <v>50</v>
      </c>
      <c r="D776" s="202">
        <f t="shared" si="12"/>
        <v>2.5</v>
      </c>
      <c r="E776" s="202">
        <v>47.5</v>
      </c>
      <c r="F776" s="334" t="s">
        <v>1325</v>
      </c>
      <c r="G776" s="335"/>
    </row>
    <row r="777" spans="2:7">
      <c r="B777" s="191">
        <v>42653.869953704001</v>
      </c>
      <c r="C777" s="202">
        <v>50</v>
      </c>
      <c r="D777" s="202">
        <f t="shared" si="12"/>
        <v>2.5</v>
      </c>
      <c r="E777" s="202">
        <v>47.5</v>
      </c>
      <c r="F777" s="334" t="s">
        <v>1110</v>
      </c>
      <c r="G777" s="335"/>
    </row>
    <row r="778" spans="2:7">
      <c r="B778" s="191">
        <v>42653.873784722004</v>
      </c>
      <c r="C778" s="202">
        <v>100</v>
      </c>
      <c r="D778" s="202">
        <f t="shared" si="12"/>
        <v>7</v>
      </c>
      <c r="E778" s="202">
        <v>93</v>
      </c>
      <c r="F778" s="334" t="s">
        <v>1326</v>
      </c>
      <c r="G778" s="335"/>
    </row>
    <row r="779" spans="2:7">
      <c r="B779" s="191">
        <v>42653.875069444002</v>
      </c>
      <c r="C779" s="202">
        <v>50</v>
      </c>
      <c r="D779" s="202">
        <f t="shared" si="12"/>
        <v>2.5</v>
      </c>
      <c r="E779" s="202">
        <v>47.5</v>
      </c>
      <c r="F779" s="334" t="s">
        <v>1327</v>
      </c>
      <c r="G779" s="335"/>
    </row>
    <row r="780" spans="2:7">
      <c r="B780" s="191">
        <v>42653.886099536998</v>
      </c>
      <c r="C780" s="202">
        <v>250</v>
      </c>
      <c r="D780" s="202">
        <f t="shared" si="12"/>
        <v>12.5</v>
      </c>
      <c r="E780" s="202">
        <v>237.5</v>
      </c>
      <c r="F780" s="334" t="s">
        <v>1328</v>
      </c>
      <c r="G780" s="335"/>
    </row>
    <row r="781" spans="2:7">
      <c r="B781" s="191">
        <v>42653.947175925998</v>
      </c>
      <c r="C781" s="202">
        <v>100</v>
      </c>
      <c r="D781" s="202">
        <f t="shared" si="12"/>
        <v>4.9500000000000028</v>
      </c>
      <c r="E781" s="202">
        <v>95.05</v>
      </c>
      <c r="F781" s="334" t="s">
        <v>1329</v>
      </c>
      <c r="G781" s="335"/>
    </row>
    <row r="782" spans="2:7">
      <c r="B782" s="191">
        <v>42653.955590277998</v>
      </c>
      <c r="C782" s="202">
        <v>150</v>
      </c>
      <c r="D782" s="202">
        <f t="shared" si="12"/>
        <v>7.4300000000000068</v>
      </c>
      <c r="E782" s="202">
        <v>142.57</v>
      </c>
      <c r="F782" s="334" t="s">
        <v>1330</v>
      </c>
      <c r="G782" s="335"/>
    </row>
    <row r="783" spans="2:7">
      <c r="B783" s="191">
        <v>42653.979560184998</v>
      </c>
      <c r="C783" s="202">
        <v>10</v>
      </c>
      <c r="D783" s="202">
        <f t="shared" si="12"/>
        <v>0.5</v>
      </c>
      <c r="E783" s="202">
        <v>9.5</v>
      </c>
      <c r="F783" s="334" t="s">
        <v>711</v>
      </c>
      <c r="G783" s="335"/>
    </row>
    <row r="784" spans="2:7">
      <c r="B784" s="191">
        <v>42653.993750000001</v>
      </c>
      <c r="C784" s="202">
        <v>18</v>
      </c>
      <c r="D784" s="202">
        <f t="shared" si="12"/>
        <v>0.89999999999999858</v>
      </c>
      <c r="E784" s="202">
        <v>17.100000000000001</v>
      </c>
      <c r="F784" s="334" t="s">
        <v>1331</v>
      </c>
      <c r="G784" s="335"/>
    </row>
    <row r="785" spans="2:7">
      <c r="B785" s="191">
        <v>42654.020486111003</v>
      </c>
      <c r="C785" s="202">
        <v>30</v>
      </c>
      <c r="D785" s="202">
        <f t="shared" si="12"/>
        <v>1.4899999999999984</v>
      </c>
      <c r="E785" s="202">
        <v>28.51</v>
      </c>
      <c r="F785" s="334" t="s">
        <v>1332</v>
      </c>
      <c r="G785" s="335"/>
    </row>
    <row r="786" spans="2:7">
      <c r="B786" s="191">
        <v>42654.03349537</v>
      </c>
      <c r="C786" s="202">
        <v>100</v>
      </c>
      <c r="D786" s="202">
        <f t="shared" si="12"/>
        <v>5</v>
      </c>
      <c r="E786" s="202">
        <v>95</v>
      </c>
      <c r="F786" s="334" t="s">
        <v>1333</v>
      </c>
      <c r="G786" s="335"/>
    </row>
    <row r="787" spans="2:7">
      <c r="B787" s="191">
        <v>42654.097824074001</v>
      </c>
      <c r="C787" s="202">
        <v>100</v>
      </c>
      <c r="D787" s="202">
        <f t="shared" si="12"/>
        <v>5</v>
      </c>
      <c r="E787" s="202">
        <v>95</v>
      </c>
      <c r="F787" s="334" t="s">
        <v>1334</v>
      </c>
      <c r="G787" s="335"/>
    </row>
    <row r="788" spans="2:7">
      <c r="B788" s="191">
        <v>42654.154884258998</v>
      </c>
      <c r="C788" s="202">
        <v>50</v>
      </c>
      <c r="D788" s="202">
        <f t="shared" si="12"/>
        <v>3.5</v>
      </c>
      <c r="E788" s="202">
        <v>46.5</v>
      </c>
      <c r="F788" s="334" t="s">
        <v>1335</v>
      </c>
      <c r="G788" s="335"/>
    </row>
    <row r="789" spans="2:7">
      <c r="B789" s="191">
        <v>42654.258981480998</v>
      </c>
      <c r="C789" s="202">
        <v>100</v>
      </c>
      <c r="D789" s="202">
        <f t="shared" si="12"/>
        <v>4.9500000000000028</v>
      </c>
      <c r="E789" s="202">
        <v>95.05</v>
      </c>
      <c r="F789" s="334" t="s">
        <v>1222</v>
      </c>
      <c r="G789" s="335"/>
    </row>
    <row r="790" spans="2:7">
      <c r="B790" s="191">
        <v>42654.269317129998</v>
      </c>
      <c r="C790" s="202">
        <v>300</v>
      </c>
      <c r="D790" s="202">
        <f t="shared" si="12"/>
        <v>21</v>
      </c>
      <c r="E790" s="202">
        <v>279</v>
      </c>
      <c r="F790" s="334" t="s">
        <v>846</v>
      </c>
      <c r="G790" s="335"/>
    </row>
    <row r="791" spans="2:7">
      <c r="B791" s="191">
        <v>42654.283125000002</v>
      </c>
      <c r="C791" s="202">
        <v>3000</v>
      </c>
      <c r="D791" s="202">
        <f t="shared" si="12"/>
        <v>150</v>
      </c>
      <c r="E791" s="202">
        <v>2850</v>
      </c>
      <c r="F791" s="334" t="s">
        <v>970</v>
      </c>
      <c r="G791" s="335"/>
    </row>
    <row r="792" spans="2:7">
      <c r="B792" s="191">
        <v>42654.285752315001</v>
      </c>
      <c r="C792" s="202">
        <v>40</v>
      </c>
      <c r="D792" s="202">
        <f t="shared" si="12"/>
        <v>2</v>
      </c>
      <c r="E792" s="202">
        <v>38</v>
      </c>
      <c r="F792" s="334" t="s">
        <v>1336</v>
      </c>
      <c r="G792" s="335"/>
    </row>
    <row r="793" spans="2:7">
      <c r="B793" s="191">
        <v>42654.318784722003</v>
      </c>
      <c r="C793" s="202">
        <v>25</v>
      </c>
      <c r="D793" s="202">
        <f t="shared" si="12"/>
        <v>1.25</v>
      </c>
      <c r="E793" s="202">
        <v>23.75</v>
      </c>
      <c r="F793" s="334" t="s">
        <v>1337</v>
      </c>
      <c r="G793" s="335"/>
    </row>
    <row r="794" spans="2:7">
      <c r="B794" s="191">
        <v>42654.333171295999</v>
      </c>
      <c r="C794" s="202">
        <v>50</v>
      </c>
      <c r="D794" s="202">
        <f t="shared" si="12"/>
        <v>2.5</v>
      </c>
      <c r="E794" s="202">
        <v>47.5</v>
      </c>
      <c r="F794" s="334" t="s">
        <v>1338</v>
      </c>
      <c r="G794" s="335"/>
    </row>
    <row r="795" spans="2:7">
      <c r="B795" s="191">
        <v>42654.338645832999</v>
      </c>
      <c r="C795" s="202">
        <v>50</v>
      </c>
      <c r="D795" s="202">
        <f t="shared" si="12"/>
        <v>2.4799999999999969</v>
      </c>
      <c r="E795" s="202">
        <v>47.52</v>
      </c>
      <c r="F795" s="334" t="s">
        <v>1339</v>
      </c>
      <c r="G795" s="335"/>
    </row>
    <row r="796" spans="2:7">
      <c r="B796" s="191">
        <v>42654.362858795997</v>
      </c>
      <c r="C796" s="202">
        <v>50</v>
      </c>
      <c r="D796" s="202">
        <f t="shared" si="12"/>
        <v>2.5</v>
      </c>
      <c r="E796" s="202">
        <v>47.5</v>
      </c>
      <c r="F796" s="334" t="s">
        <v>1340</v>
      </c>
      <c r="G796" s="335"/>
    </row>
    <row r="797" spans="2:7">
      <c r="B797" s="191">
        <v>42654.368657407002</v>
      </c>
      <c r="C797" s="202">
        <v>100</v>
      </c>
      <c r="D797" s="202">
        <f t="shared" si="12"/>
        <v>7</v>
      </c>
      <c r="E797" s="202">
        <v>93</v>
      </c>
      <c r="F797" s="334" t="s">
        <v>733</v>
      </c>
      <c r="G797" s="335"/>
    </row>
    <row r="798" spans="2:7">
      <c r="B798" s="191">
        <v>42654.380196758997</v>
      </c>
      <c r="C798" s="202">
        <v>50</v>
      </c>
      <c r="D798" s="202">
        <f t="shared" si="12"/>
        <v>2.5</v>
      </c>
      <c r="E798" s="202">
        <v>47.5</v>
      </c>
      <c r="F798" s="334" t="s">
        <v>371</v>
      </c>
      <c r="G798" s="335"/>
    </row>
    <row r="799" spans="2:7">
      <c r="B799" s="191">
        <v>42654.385914352002</v>
      </c>
      <c r="C799" s="202">
        <v>1500</v>
      </c>
      <c r="D799" s="202">
        <f t="shared" si="12"/>
        <v>74.25</v>
      </c>
      <c r="E799" s="202">
        <v>1425.75</v>
      </c>
      <c r="F799" s="334" t="s">
        <v>1341</v>
      </c>
      <c r="G799" s="335"/>
    </row>
    <row r="800" spans="2:7">
      <c r="B800" s="191">
        <v>42654.404409722003</v>
      </c>
      <c r="C800" s="202">
        <v>50</v>
      </c>
      <c r="D800" s="202">
        <f t="shared" si="12"/>
        <v>2.5</v>
      </c>
      <c r="E800" s="202">
        <v>47.5</v>
      </c>
      <c r="F800" s="334" t="s">
        <v>1342</v>
      </c>
      <c r="G800" s="335"/>
    </row>
    <row r="801" spans="2:7">
      <c r="B801" s="191">
        <v>42654.405289351998</v>
      </c>
      <c r="C801" s="202">
        <v>100</v>
      </c>
      <c r="D801" s="202">
        <f t="shared" si="12"/>
        <v>5</v>
      </c>
      <c r="E801" s="202">
        <v>95</v>
      </c>
      <c r="F801" s="334" t="s">
        <v>1343</v>
      </c>
      <c r="G801" s="335"/>
    </row>
    <row r="802" spans="2:7">
      <c r="B802" s="191">
        <v>42654.407673611</v>
      </c>
      <c r="C802" s="202">
        <v>50</v>
      </c>
      <c r="D802" s="202">
        <f t="shared" si="12"/>
        <v>2.5</v>
      </c>
      <c r="E802" s="202">
        <v>47.5</v>
      </c>
      <c r="F802" s="334" t="s">
        <v>1344</v>
      </c>
      <c r="G802" s="335"/>
    </row>
    <row r="803" spans="2:7">
      <c r="B803" s="191">
        <v>42654.410277777999</v>
      </c>
      <c r="C803" s="202">
        <v>75</v>
      </c>
      <c r="D803" s="202">
        <f t="shared" si="12"/>
        <v>3.75</v>
      </c>
      <c r="E803" s="202">
        <v>71.25</v>
      </c>
      <c r="F803" s="334" t="s">
        <v>1345</v>
      </c>
      <c r="G803" s="335"/>
    </row>
    <row r="804" spans="2:7">
      <c r="B804" s="191">
        <v>42654.423020832997</v>
      </c>
      <c r="C804" s="202">
        <v>20</v>
      </c>
      <c r="D804" s="202">
        <f t="shared" si="12"/>
        <v>1.3999999999999986</v>
      </c>
      <c r="E804" s="202">
        <v>18.600000000000001</v>
      </c>
      <c r="F804" s="334" t="s">
        <v>1346</v>
      </c>
      <c r="G804" s="335"/>
    </row>
    <row r="805" spans="2:7">
      <c r="B805" s="191">
        <v>42654.432627315</v>
      </c>
      <c r="C805" s="202">
        <v>140</v>
      </c>
      <c r="D805" s="202">
        <f t="shared" si="12"/>
        <v>6.9300000000000068</v>
      </c>
      <c r="E805" s="202">
        <v>133.07</v>
      </c>
      <c r="F805" s="334" t="s">
        <v>738</v>
      </c>
      <c r="G805" s="335"/>
    </row>
    <row r="806" spans="2:7">
      <c r="B806" s="191">
        <v>42654.447511573999</v>
      </c>
      <c r="C806" s="202">
        <v>100</v>
      </c>
      <c r="D806" s="202">
        <f t="shared" si="12"/>
        <v>5</v>
      </c>
      <c r="E806" s="202">
        <v>95</v>
      </c>
      <c r="F806" s="334" t="s">
        <v>1347</v>
      </c>
      <c r="G806" s="335"/>
    </row>
    <row r="807" spans="2:7">
      <c r="B807" s="191">
        <v>42654.448877315001</v>
      </c>
      <c r="C807" s="202">
        <v>250</v>
      </c>
      <c r="D807" s="202">
        <f t="shared" si="12"/>
        <v>17.5</v>
      </c>
      <c r="E807" s="202">
        <v>232.5</v>
      </c>
      <c r="F807" s="334" t="s">
        <v>205</v>
      </c>
      <c r="G807" s="335"/>
    </row>
    <row r="808" spans="2:7">
      <c r="B808" s="191">
        <v>42654.450243056002</v>
      </c>
      <c r="C808" s="202">
        <v>100</v>
      </c>
      <c r="D808" s="202">
        <f t="shared" si="12"/>
        <v>5</v>
      </c>
      <c r="E808" s="202">
        <v>95</v>
      </c>
      <c r="F808" s="334" t="s">
        <v>1348</v>
      </c>
      <c r="G808" s="335"/>
    </row>
    <row r="809" spans="2:7">
      <c r="B809" s="191">
        <v>42654.454201389002</v>
      </c>
      <c r="C809" s="202">
        <v>100</v>
      </c>
      <c r="D809" s="202">
        <f t="shared" si="12"/>
        <v>5</v>
      </c>
      <c r="E809" s="202">
        <v>95</v>
      </c>
      <c r="F809" s="334" t="s">
        <v>1349</v>
      </c>
      <c r="G809" s="335"/>
    </row>
    <row r="810" spans="2:7">
      <c r="B810" s="191">
        <v>42654.470543980999</v>
      </c>
      <c r="C810" s="202">
        <v>100</v>
      </c>
      <c r="D810" s="202">
        <f t="shared" si="12"/>
        <v>4.9500000000000028</v>
      </c>
      <c r="E810" s="202">
        <v>95.05</v>
      </c>
      <c r="F810" s="334" t="s">
        <v>1350</v>
      </c>
      <c r="G810" s="335"/>
    </row>
    <row r="811" spans="2:7">
      <c r="B811" s="191">
        <v>42654.473414352004</v>
      </c>
      <c r="C811" s="202">
        <v>55</v>
      </c>
      <c r="D811" s="202">
        <f t="shared" si="12"/>
        <v>2.7199999999999989</v>
      </c>
      <c r="E811" s="202">
        <v>52.28</v>
      </c>
      <c r="F811" s="334" t="s">
        <v>467</v>
      </c>
      <c r="G811" s="335"/>
    </row>
    <row r="812" spans="2:7">
      <c r="B812" s="191">
        <v>42654.476261573996</v>
      </c>
      <c r="C812" s="202">
        <v>25</v>
      </c>
      <c r="D812" s="202">
        <f t="shared" si="12"/>
        <v>1.25</v>
      </c>
      <c r="E812" s="202">
        <v>23.75</v>
      </c>
      <c r="F812" s="334" t="s">
        <v>863</v>
      </c>
      <c r="G812" s="335"/>
    </row>
    <row r="813" spans="2:7">
      <c r="B813" s="191">
        <v>42654.480671295998</v>
      </c>
      <c r="C813" s="202">
        <v>1</v>
      </c>
      <c r="D813" s="202">
        <f t="shared" si="12"/>
        <v>5.0000000000000044E-2</v>
      </c>
      <c r="E813" s="202">
        <v>0.95</v>
      </c>
      <c r="F813" s="334" t="s">
        <v>1351</v>
      </c>
      <c r="G813" s="335"/>
    </row>
    <row r="814" spans="2:7">
      <c r="B814" s="191">
        <v>42654.483692130001</v>
      </c>
      <c r="C814" s="202">
        <v>1</v>
      </c>
      <c r="D814" s="202">
        <f t="shared" si="12"/>
        <v>5.0000000000000044E-2</v>
      </c>
      <c r="E814" s="202">
        <v>0.95</v>
      </c>
      <c r="F814" s="334" t="s">
        <v>1351</v>
      </c>
      <c r="G814" s="335"/>
    </row>
    <row r="815" spans="2:7">
      <c r="B815" s="191">
        <v>42654.484803241001</v>
      </c>
      <c r="C815" s="202">
        <v>58</v>
      </c>
      <c r="D815" s="202">
        <f t="shared" si="12"/>
        <v>2.8999999999999986</v>
      </c>
      <c r="E815" s="202">
        <v>55.1</v>
      </c>
      <c r="F815" s="334" t="s">
        <v>1352</v>
      </c>
      <c r="G815" s="335"/>
    </row>
    <row r="816" spans="2:7">
      <c r="B816" s="191">
        <v>42654.487847222001</v>
      </c>
      <c r="C816" s="202">
        <v>10</v>
      </c>
      <c r="D816" s="202">
        <f t="shared" si="12"/>
        <v>0.5</v>
      </c>
      <c r="E816" s="202">
        <v>9.5</v>
      </c>
      <c r="F816" s="334" t="s">
        <v>1353</v>
      </c>
      <c r="G816" s="335"/>
    </row>
    <row r="817" spans="2:7">
      <c r="B817" s="191">
        <v>42654.491631944002</v>
      </c>
      <c r="C817" s="202">
        <v>100</v>
      </c>
      <c r="D817" s="202">
        <f t="shared" si="12"/>
        <v>5</v>
      </c>
      <c r="E817" s="202">
        <v>95</v>
      </c>
      <c r="F817" s="334" t="s">
        <v>1354</v>
      </c>
      <c r="G817" s="335"/>
    </row>
    <row r="818" spans="2:7">
      <c r="B818" s="191">
        <v>42654.491863426003</v>
      </c>
      <c r="C818" s="202">
        <v>50</v>
      </c>
      <c r="D818" s="202">
        <f t="shared" si="12"/>
        <v>3.5</v>
      </c>
      <c r="E818" s="202">
        <v>46.5</v>
      </c>
      <c r="F818" s="334" t="s">
        <v>1355</v>
      </c>
      <c r="G818" s="335"/>
    </row>
    <row r="819" spans="2:7">
      <c r="B819" s="191">
        <v>42654.503888888998</v>
      </c>
      <c r="C819" s="202">
        <v>200</v>
      </c>
      <c r="D819" s="202">
        <f t="shared" si="12"/>
        <v>10</v>
      </c>
      <c r="E819" s="202">
        <v>190</v>
      </c>
      <c r="F819" s="334" t="s">
        <v>90</v>
      </c>
      <c r="G819" s="335"/>
    </row>
    <row r="820" spans="2:7">
      <c r="B820" s="191">
        <v>42654.506469906999</v>
      </c>
      <c r="C820" s="202">
        <v>30</v>
      </c>
      <c r="D820" s="202">
        <f t="shared" si="12"/>
        <v>2.1000000000000014</v>
      </c>
      <c r="E820" s="202">
        <v>27.9</v>
      </c>
      <c r="F820" s="334" t="s">
        <v>1356</v>
      </c>
      <c r="G820" s="335"/>
    </row>
    <row r="821" spans="2:7">
      <c r="B821" s="191">
        <v>42654.510023148003</v>
      </c>
      <c r="C821" s="202">
        <v>300</v>
      </c>
      <c r="D821" s="202">
        <f t="shared" si="12"/>
        <v>15</v>
      </c>
      <c r="E821" s="202">
        <v>285</v>
      </c>
      <c r="F821" s="334" t="s">
        <v>1357</v>
      </c>
      <c r="G821" s="335"/>
    </row>
    <row r="822" spans="2:7">
      <c r="B822" s="191">
        <v>42654.550115741004</v>
      </c>
      <c r="C822" s="202">
        <v>150</v>
      </c>
      <c r="D822" s="202">
        <f t="shared" si="12"/>
        <v>7.4300000000000068</v>
      </c>
      <c r="E822" s="202">
        <v>142.57</v>
      </c>
      <c r="F822" s="334" t="s">
        <v>1358</v>
      </c>
      <c r="G822" s="335"/>
    </row>
    <row r="823" spans="2:7">
      <c r="B823" s="191">
        <v>42654.567488426001</v>
      </c>
      <c r="C823" s="202">
        <v>100</v>
      </c>
      <c r="D823" s="202">
        <f t="shared" si="12"/>
        <v>5</v>
      </c>
      <c r="E823" s="202">
        <v>95</v>
      </c>
      <c r="F823" s="334" t="s">
        <v>1064</v>
      </c>
      <c r="G823" s="335"/>
    </row>
    <row r="824" spans="2:7">
      <c r="B824" s="191">
        <v>42654.576412037</v>
      </c>
      <c r="C824" s="202">
        <v>50</v>
      </c>
      <c r="D824" s="202">
        <f t="shared" si="12"/>
        <v>3.5</v>
      </c>
      <c r="E824" s="202">
        <v>46.5</v>
      </c>
      <c r="F824" s="334" t="s">
        <v>1359</v>
      </c>
      <c r="G824" s="335"/>
    </row>
    <row r="825" spans="2:7">
      <c r="B825" s="191">
        <v>42654.578113426003</v>
      </c>
      <c r="C825" s="202">
        <v>20</v>
      </c>
      <c r="D825" s="202">
        <f t="shared" si="12"/>
        <v>1.3999999999999986</v>
      </c>
      <c r="E825" s="202">
        <v>18.600000000000001</v>
      </c>
      <c r="F825" s="334" t="s">
        <v>1359</v>
      </c>
      <c r="G825" s="335"/>
    </row>
    <row r="826" spans="2:7">
      <c r="B826" s="191">
        <v>42654.583402778</v>
      </c>
      <c r="C826" s="202">
        <v>200</v>
      </c>
      <c r="D826" s="202">
        <f t="shared" si="12"/>
        <v>10</v>
      </c>
      <c r="E826" s="202">
        <v>190</v>
      </c>
      <c r="F826" s="334" t="s">
        <v>1360</v>
      </c>
      <c r="G826" s="335"/>
    </row>
    <row r="827" spans="2:7">
      <c r="B827" s="191">
        <v>42654.583726851997</v>
      </c>
      <c r="C827" s="202">
        <v>500</v>
      </c>
      <c r="D827" s="202">
        <f t="shared" si="12"/>
        <v>24.75</v>
      </c>
      <c r="E827" s="202">
        <v>475.25</v>
      </c>
      <c r="F827" s="334" t="s">
        <v>1361</v>
      </c>
      <c r="G827" s="335"/>
    </row>
    <row r="828" spans="2:7">
      <c r="B828" s="191">
        <v>42654.585717593</v>
      </c>
      <c r="C828" s="202">
        <v>100</v>
      </c>
      <c r="D828" s="202">
        <f t="shared" si="12"/>
        <v>7</v>
      </c>
      <c r="E828" s="202">
        <v>93</v>
      </c>
      <c r="F828" s="334" t="s">
        <v>1362</v>
      </c>
      <c r="G828" s="335"/>
    </row>
    <row r="829" spans="2:7">
      <c r="B829" s="191">
        <v>42654.596250000002</v>
      </c>
      <c r="C829" s="202">
        <v>300</v>
      </c>
      <c r="D829" s="202">
        <f t="shared" si="12"/>
        <v>15</v>
      </c>
      <c r="E829" s="202">
        <v>285</v>
      </c>
      <c r="F829" s="334" t="s">
        <v>1363</v>
      </c>
      <c r="G829" s="335"/>
    </row>
    <row r="830" spans="2:7">
      <c r="B830" s="191">
        <v>42654.612604167</v>
      </c>
      <c r="C830" s="202">
        <v>30</v>
      </c>
      <c r="D830" s="202">
        <f t="shared" si="12"/>
        <v>1.4899999999999984</v>
      </c>
      <c r="E830" s="202">
        <v>28.51</v>
      </c>
      <c r="F830" s="334" t="s">
        <v>1364</v>
      </c>
      <c r="G830" s="335"/>
    </row>
    <row r="831" spans="2:7">
      <c r="B831" s="191">
        <v>42654.613414352003</v>
      </c>
      <c r="C831" s="202">
        <v>30</v>
      </c>
      <c r="D831" s="202">
        <f t="shared" si="12"/>
        <v>1.4899999999999984</v>
      </c>
      <c r="E831" s="202">
        <v>28.51</v>
      </c>
      <c r="F831" s="334" t="s">
        <v>1364</v>
      </c>
      <c r="G831" s="335"/>
    </row>
    <row r="832" spans="2:7">
      <c r="B832" s="191">
        <v>42654.622638888999</v>
      </c>
      <c r="C832" s="202">
        <v>500</v>
      </c>
      <c r="D832" s="202">
        <f t="shared" si="12"/>
        <v>25</v>
      </c>
      <c r="E832" s="202">
        <v>475</v>
      </c>
      <c r="F832" s="334" t="s">
        <v>1365</v>
      </c>
      <c r="G832" s="335"/>
    </row>
    <row r="833" spans="2:7">
      <c r="B833" s="191">
        <v>42654.639710648</v>
      </c>
      <c r="C833" s="202">
        <v>100</v>
      </c>
      <c r="D833" s="202">
        <f t="shared" si="12"/>
        <v>5</v>
      </c>
      <c r="E833" s="202">
        <v>95</v>
      </c>
      <c r="F833" s="334" t="s">
        <v>1366</v>
      </c>
      <c r="G833" s="335"/>
    </row>
    <row r="834" spans="2:7">
      <c r="B834" s="191">
        <v>42654.646446758998</v>
      </c>
      <c r="C834" s="202">
        <v>500</v>
      </c>
      <c r="D834" s="202">
        <f t="shared" si="12"/>
        <v>25</v>
      </c>
      <c r="E834" s="202">
        <v>475</v>
      </c>
      <c r="F834" s="334" t="s">
        <v>1367</v>
      </c>
      <c r="G834" s="335"/>
    </row>
    <row r="835" spans="2:7">
      <c r="B835" s="191">
        <v>42654.648483796002</v>
      </c>
      <c r="C835" s="202">
        <v>100</v>
      </c>
      <c r="D835" s="202">
        <f t="shared" si="12"/>
        <v>5</v>
      </c>
      <c r="E835" s="202">
        <v>95</v>
      </c>
      <c r="F835" s="334" t="s">
        <v>1368</v>
      </c>
      <c r="G835" s="335"/>
    </row>
    <row r="836" spans="2:7">
      <c r="B836" s="191">
        <v>42654.651296295997</v>
      </c>
      <c r="C836" s="202">
        <v>100</v>
      </c>
      <c r="D836" s="202">
        <f t="shared" si="12"/>
        <v>5</v>
      </c>
      <c r="E836" s="202">
        <v>95</v>
      </c>
      <c r="F836" s="334" t="s">
        <v>1368</v>
      </c>
      <c r="G836" s="335"/>
    </row>
    <row r="837" spans="2:7">
      <c r="B837" s="191">
        <v>42654.658634259002</v>
      </c>
      <c r="C837" s="202">
        <v>50</v>
      </c>
      <c r="D837" s="202">
        <f t="shared" si="12"/>
        <v>2.5</v>
      </c>
      <c r="E837" s="202">
        <v>47.5</v>
      </c>
      <c r="F837" s="334" t="s">
        <v>1369</v>
      </c>
      <c r="G837" s="335"/>
    </row>
    <row r="838" spans="2:7">
      <c r="B838" s="191">
        <v>42654.660925926</v>
      </c>
      <c r="C838" s="202">
        <v>100</v>
      </c>
      <c r="D838" s="202">
        <f t="shared" ref="D838:D901" si="13">SUM(C838-E838)</f>
        <v>5</v>
      </c>
      <c r="E838" s="202">
        <v>95</v>
      </c>
      <c r="F838" s="334" t="s">
        <v>1370</v>
      </c>
      <c r="G838" s="335"/>
    </row>
    <row r="839" spans="2:7">
      <c r="B839" s="191">
        <v>42654.663784721997</v>
      </c>
      <c r="C839" s="202">
        <v>75</v>
      </c>
      <c r="D839" s="202">
        <f t="shared" si="13"/>
        <v>3.75</v>
      </c>
      <c r="E839" s="202">
        <v>71.25</v>
      </c>
      <c r="F839" s="334" t="s">
        <v>1371</v>
      </c>
      <c r="G839" s="335"/>
    </row>
    <row r="840" spans="2:7">
      <c r="B840" s="191">
        <v>42654.673981480999</v>
      </c>
      <c r="C840" s="202">
        <v>100</v>
      </c>
      <c r="D840" s="202">
        <f t="shared" si="13"/>
        <v>4.9500000000000028</v>
      </c>
      <c r="E840" s="202">
        <v>95.05</v>
      </c>
      <c r="F840" s="334" t="s">
        <v>1372</v>
      </c>
      <c r="G840" s="335"/>
    </row>
    <row r="841" spans="2:7">
      <c r="B841" s="191">
        <v>42654.675289352002</v>
      </c>
      <c r="C841" s="202">
        <v>50</v>
      </c>
      <c r="D841" s="202">
        <f t="shared" si="13"/>
        <v>2.4799999999999969</v>
      </c>
      <c r="E841" s="202">
        <v>47.52</v>
      </c>
      <c r="F841" s="334" t="s">
        <v>759</v>
      </c>
      <c r="G841" s="335"/>
    </row>
    <row r="842" spans="2:7">
      <c r="B842" s="191">
        <v>42654.676504629999</v>
      </c>
      <c r="C842" s="202">
        <v>1000</v>
      </c>
      <c r="D842" s="202">
        <f t="shared" si="13"/>
        <v>50</v>
      </c>
      <c r="E842" s="202">
        <v>950</v>
      </c>
      <c r="F842" s="334" t="s">
        <v>1373</v>
      </c>
      <c r="G842" s="335"/>
    </row>
    <row r="843" spans="2:7">
      <c r="B843" s="191">
        <v>42654.688171296002</v>
      </c>
      <c r="C843" s="202">
        <v>500</v>
      </c>
      <c r="D843" s="202">
        <f t="shared" si="13"/>
        <v>25</v>
      </c>
      <c r="E843" s="202">
        <v>475</v>
      </c>
      <c r="F843" s="334" t="s">
        <v>1374</v>
      </c>
      <c r="G843" s="335"/>
    </row>
    <row r="844" spans="2:7">
      <c r="B844" s="191">
        <v>42654.688321759</v>
      </c>
      <c r="C844" s="202">
        <v>20</v>
      </c>
      <c r="D844" s="202">
        <f t="shared" si="13"/>
        <v>1.3999999999999986</v>
      </c>
      <c r="E844" s="202">
        <v>18.600000000000001</v>
      </c>
      <c r="F844" s="334" t="s">
        <v>1375</v>
      </c>
      <c r="G844" s="335"/>
    </row>
    <row r="845" spans="2:7">
      <c r="B845" s="191">
        <v>42654.701990740999</v>
      </c>
      <c r="C845" s="202">
        <v>70</v>
      </c>
      <c r="D845" s="202">
        <f t="shared" si="13"/>
        <v>4.9000000000000057</v>
      </c>
      <c r="E845" s="202">
        <v>65.099999999999994</v>
      </c>
      <c r="F845" s="334" t="s">
        <v>1376</v>
      </c>
      <c r="G845" s="335"/>
    </row>
    <row r="846" spans="2:7">
      <c r="B846" s="191">
        <v>42654.708356481002</v>
      </c>
      <c r="C846" s="202">
        <v>500</v>
      </c>
      <c r="D846" s="202">
        <f t="shared" si="13"/>
        <v>25</v>
      </c>
      <c r="E846" s="202">
        <v>475</v>
      </c>
      <c r="F846" s="334" t="s">
        <v>1377</v>
      </c>
      <c r="G846" s="335"/>
    </row>
    <row r="847" spans="2:7">
      <c r="B847" s="191">
        <v>42654.708645833001</v>
      </c>
      <c r="C847" s="202">
        <v>100</v>
      </c>
      <c r="D847" s="202">
        <f t="shared" si="13"/>
        <v>5</v>
      </c>
      <c r="E847" s="202">
        <v>95</v>
      </c>
      <c r="F847" s="334" t="s">
        <v>1378</v>
      </c>
      <c r="G847" s="335"/>
    </row>
    <row r="848" spans="2:7">
      <c r="B848" s="191">
        <v>42654.708645833001</v>
      </c>
      <c r="C848" s="202">
        <v>100</v>
      </c>
      <c r="D848" s="202">
        <f t="shared" si="13"/>
        <v>4.9500000000000028</v>
      </c>
      <c r="E848" s="202">
        <v>95.05</v>
      </c>
      <c r="F848" s="334" t="s">
        <v>1208</v>
      </c>
      <c r="G848" s="335"/>
    </row>
    <row r="849" spans="2:7">
      <c r="B849" s="191">
        <v>42654.718796296002</v>
      </c>
      <c r="C849" s="202">
        <v>100</v>
      </c>
      <c r="D849" s="202">
        <f t="shared" si="13"/>
        <v>4.9500000000000028</v>
      </c>
      <c r="E849" s="202">
        <v>95.05</v>
      </c>
      <c r="F849" s="334" t="s">
        <v>1379</v>
      </c>
      <c r="G849" s="335"/>
    </row>
    <row r="850" spans="2:7">
      <c r="B850" s="191">
        <v>42654.723252315001</v>
      </c>
      <c r="C850" s="202">
        <v>50</v>
      </c>
      <c r="D850" s="202">
        <f t="shared" si="13"/>
        <v>2.5</v>
      </c>
      <c r="E850" s="202">
        <v>47.5</v>
      </c>
      <c r="F850" s="334" t="s">
        <v>1380</v>
      </c>
      <c r="G850" s="335"/>
    </row>
    <row r="851" spans="2:7">
      <c r="B851" s="191">
        <v>42654.744594907002</v>
      </c>
      <c r="C851" s="202">
        <v>50</v>
      </c>
      <c r="D851" s="202">
        <f t="shared" si="13"/>
        <v>2.5</v>
      </c>
      <c r="E851" s="202">
        <v>47.5</v>
      </c>
      <c r="F851" s="334" t="s">
        <v>1266</v>
      </c>
      <c r="G851" s="335"/>
    </row>
    <row r="852" spans="2:7">
      <c r="B852" s="191">
        <v>42654.745914352003</v>
      </c>
      <c r="C852" s="202">
        <v>20</v>
      </c>
      <c r="D852" s="202">
        <f t="shared" si="13"/>
        <v>1</v>
      </c>
      <c r="E852" s="202">
        <v>19</v>
      </c>
      <c r="F852" s="334" t="s">
        <v>1381</v>
      </c>
      <c r="G852" s="335"/>
    </row>
    <row r="853" spans="2:7">
      <c r="B853" s="191">
        <v>42654.751504630003</v>
      </c>
      <c r="C853" s="202">
        <v>25</v>
      </c>
      <c r="D853" s="202">
        <f t="shared" si="13"/>
        <v>1.2399999999999984</v>
      </c>
      <c r="E853" s="202">
        <v>23.76</v>
      </c>
      <c r="F853" s="334" t="s">
        <v>1212</v>
      </c>
      <c r="G853" s="335"/>
    </row>
    <row r="854" spans="2:7">
      <c r="B854" s="191">
        <v>42654.773796296002</v>
      </c>
      <c r="C854" s="202">
        <v>150</v>
      </c>
      <c r="D854" s="202">
        <f t="shared" si="13"/>
        <v>10.5</v>
      </c>
      <c r="E854" s="202">
        <v>139.5</v>
      </c>
      <c r="F854" s="334" t="s">
        <v>1216</v>
      </c>
      <c r="G854" s="335"/>
    </row>
    <row r="855" spans="2:7">
      <c r="B855" s="191">
        <v>42654.785023147997</v>
      </c>
      <c r="C855" s="202">
        <v>50</v>
      </c>
      <c r="D855" s="202">
        <f t="shared" si="13"/>
        <v>2.5</v>
      </c>
      <c r="E855" s="202">
        <v>47.5</v>
      </c>
      <c r="F855" s="334" t="s">
        <v>1382</v>
      </c>
      <c r="G855" s="335"/>
    </row>
    <row r="856" spans="2:7">
      <c r="B856" s="191">
        <v>42654.786180556002</v>
      </c>
      <c r="C856" s="202">
        <v>1000</v>
      </c>
      <c r="D856" s="202">
        <f t="shared" si="13"/>
        <v>50</v>
      </c>
      <c r="E856" s="202">
        <v>950</v>
      </c>
      <c r="F856" s="334" t="s">
        <v>1383</v>
      </c>
      <c r="G856" s="335"/>
    </row>
    <row r="857" spans="2:7">
      <c r="B857" s="191">
        <v>42654.792627315001</v>
      </c>
      <c r="C857" s="202">
        <v>100</v>
      </c>
      <c r="D857" s="202">
        <f t="shared" si="13"/>
        <v>4.9500000000000028</v>
      </c>
      <c r="E857" s="202">
        <v>95.05</v>
      </c>
      <c r="F857" s="334" t="s">
        <v>1384</v>
      </c>
      <c r="G857" s="335"/>
    </row>
    <row r="858" spans="2:7">
      <c r="B858" s="191">
        <v>42654.798472221999</v>
      </c>
      <c r="C858" s="202">
        <v>10</v>
      </c>
      <c r="D858" s="202">
        <f t="shared" si="13"/>
        <v>0.69999999999999929</v>
      </c>
      <c r="E858" s="202">
        <v>9.3000000000000007</v>
      </c>
      <c r="F858" s="334" t="s">
        <v>1385</v>
      </c>
      <c r="G858" s="335"/>
    </row>
    <row r="859" spans="2:7">
      <c r="B859" s="191">
        <v>42654.812511573997</v>
      </c>
      <c r="C859" s="202">
        <v>100</v>
      </c>
      <c r="D859" s="202">
        <f t="shared" si="13"/>
        <v>4.9500000000000028</v>
      </c>
      <c r="E859" s="202">
        <v>95.05</v>
      </c>
      <c r="F859" s="334" t="s">
        <v>1386</v>
      </c>
      <c r="G859" s="335"/>
    </row>
    <row r="860" spans="2:7">
      <c r="B860" s="191">
        <v>42654.838634259002</v>
      </c>
      <c r="C860" s="202">
        <v>200</v>
      </c>
      <c r="D860" s="202">
        <f t="shared" si="13"/>
        <v>10</v>
      </c>
      <c r="E860" s="202">
        <v>190</v>
      </c>
      <c r="F860" s="334" t="s">
        <v>1387</v>
      </c>
      <c r="G860" s="335"/>
    </row>
    <row r="861" spans="2:7">
      <c r="B861" s="191">
        <v>42654.855601852003</v>
      </c>
      <c r="C861" s="202">
        <v>150</v>
      </c>
      <c r="D861" s="202">
        <f t="shared" si="13"/>
        <v>10.5</v>
      </c>
      <c r="E861" s="202">
        <v>139.5</v>
      </c>
      <c r="F861" s="334" t="s">
        <v>1388</v>
      </c>
      <c r="G861" s="335"/>
    </row>
    <row r="862" spans="2:7">
      <c r="B862" s="191">
        <v>42654.866157406999</v>
      </c>
      <c r="C862" s="202">
        <v>100</v>
      </c>
      <c r="D862" s="202">
        <f t="shared" si="13"/>
        <v>7</v>
      </c>
      <c r="E862" s="202">
        <v>93</v>
      </c>
      <c r="F862" s="334" t="s">
        <v>808</v>
      </c>
      <c r="G862" s="335"/>
    </row>
    <row r="863" spans="2:7">
      <c r="B863" s="191">
        <v>42654.869317129996</v>
      </c>
      <c r="C863" s="202">
        <v>50</v>
      </c>
      <c r="D863" s="202">
        <f t="shared" si="13"/>
        <v>2.4799999999999969</v>
      </c>
      <c r="E863" s="202">
        <v>47.52</v>
      </c>
      <c r="F863" s="334" t="s">
        <v>491</v>
      </c>
      <c r="G863" s="335"/>
    </row>
    <row r="864" spans="2:7">
      <c r="B864" s="191">
        <v>42654.875150462998</v>
      </c>
      <c r="C864" s="202">
        <v>100</v>
      </c>
      <c r="D864" s="202">
        <f t="shared" si="13"/>
        <v>5</v>
      </c>
      <c r="E864" s="202">
        <v>95</v>
      </c>
      <c r="F864" s="334" t="s">
        <v>1389</v>
      </c>
      <c r="G864" s="335"/>
    </row>
    <row r="865" spans="2:7">
      <c r="B865" s="191">
        <v>42654.881087962996</v>
      </c>
      <c r="C865" s="202">
        <v>20</v>
      </c>
      <c r="D865" s="202">
        <f t="shared" si="13"/>
        <v>1.3999999999999986</v>
      </c>
      <c r="E865" s="202">
        <v>18.600000000000001</v>
      </c>
      <c r="F865" s="334" t="s">
        <v>981</v>
      </c>
      <c r="G865" s="335"/>
    </row>
    <row r="866" spans="2:7">
      <c r="B866" s="191">
        <v>42654.883263889002</v>
      </c>
      <c r="C866" s="202">
        <v>500</v>
      </c>
      <c r="D866" s="202">
        <f t="shared" si="13"/>
        <v>25</v>
      </c>
      <c r="E866" s="202">
        <v>475</v>
      </c>
      <c r="F866" s="334" t="s">
        <v>1390</v>
      </c>
      <c r="G866" s="335"/>
    </row>
    <row r="867" spans="2:7">
      <c r="B867" s="191">
        <v>42654.884791666998</v>
      </c>
      <c r="C867" s="202">
        <v>50</v>
      </c>
      <c r="D867" s="202">
        <f t="shared" si="13"/>
        <v>2.5</v>
      </c>
      <c r="E867" s="202">
        <v>47.5</v>
      </c>
      <c r="F867" s="334" t="s">
        <v>1391</v>
      </c>
      <c r="G867" s="335"/>
    </row>
    <row r="868" spans="2:7">
      <c r="B868" s="191">
        <v>42654.888356481002</v>
      </c>
      <c r="C868" s="202">
        <v>50</v>
      </c>
      <c r="D868" s="202">
        <f t="shared" si="13"/>
        <v>2.5</v>
      </c>
      <c r="E868" s="202">
        <v>47.5</v>
      </c>
      <c r="F868" s="334" t="s">
        <v>1392</v>
      </c>
      <c r="G868" s="335"/>
    </row>
    <row r="869" spans="2:7">
      <c r="B869" s="191">
        <v>42654.894409722001</v>
      </c>
      <c r="C869" s="202">
        <v>150</v>
      </c>
      <c r="D869" s="202">
        <f t="shared" si="13"/>
        <v>7.5</v>
      </c>
      <c r="E869" s="202">
        <v>142.5</v>
      </c>
      <c r="F869" s="334" t="s">
        <v>1393</v>
      </c>
      <c r="G869" s="335"/>
    </row>
    <row r="870" spans="2:7">
      <c r="B870" s="191">
        <v>42654.896296295999</v>
      </c>
      <c r="C870" s="202">
        <v>400</v>
      </c>
      <c r="D870" s="202">
        <f t="shared" si="13"/>
        <v>20</v>
      </c>
      <c r="E870" s="202">
        <v>380</v>
      </c>
      <c r="F870" s="334" t="s">
        <v>1394</v>
      </c>
      <c r="G870" s="335"/>
    </row>
    <row r="871" spans="2:7">
      <c r="B871" s="191">
        <v>42654.926828704003</v>
      </c>
      <c r="C871" s="202">
        <v>70</v>
      </c>
      <c r="D871" s="202">
        <f t="shared" si="13"/>
        <v>3.5</v>
      </c>
      <c r="E871" s="202">
        <v>66.5</v>
      </c>
      <c r="F871" s="334" t="s">
        <v>1395</v>
      </c>
      <c r="G871" s="335"/>
    </row>
    <row r="872" spans="2:7">
      <c r="B872" s="191">
        <v>42655.174988425999</v>
      </c>
      <c r="C872" s="202">
        <v>100</v>
      </c>
      <c r="D872" s="202">
        <f t="shared" si="13"/>
        <v>4.9500000000000028</v>
      </c>
      <c r="E872" s="202">
        <v>95.05</v>
      </c>
      <c r="F872" s="334" t="s">
        <v>1396</v>
      </c>
      <c r="G872" s="335"/>
    </row>
    <row r="873" spans="2:7">
      <c r="B873" s="191">
        <v>42655.210162037001</v>
      </c>
      <c r="C873" s="202">
        <v>50</v>
      </c>
      <c r="D873" s="202">
        <f t="shared" si="13"/>
        <v>2.5</v>
      </c>
      <c r="E873" s="202">
        <v>47.5</v>
      </c>
      <c r="F873" s="334" t="s">
        <v>1397</v>
      </c>
      <c r="G873" s="335"/>
    </row>
    <row r="874" spans="2:7">
      <c r="B874" s="191">
        <v>42655.237650463001</v>
      </c>
      <c r="C874" s="202">
        <v>500</v>
      </c>
      <c r="D874" s="202">
        <f t="shared" si="13"/>
        <v>25</v>
      </c>
      <c r="E874" s="202">
        <v>475</v>
      </c>
      <c r="F874" s="334" t="s">
        <v>1398</v>
      </c>
      <c r="G874" s="335"/>
    </row>
    <row r="875" spans="2:7">
      <c r="B875" s="191">
        <v>42655.249849537002</v>
      </c>
      <c r="C875" s="202">
        <v>20</v>
      </c>
      <c r="D875" s="202">
        <f t="shared" si="13"/>
        <v>1.3999999999999986</v>
      </c>
      <c r="E875" s="202">
        <v>18.600000000000001</v>
      </c>
      <c r="F875" s="334" t="s">
        <v>1399</v>
      </c>
      <c r="G875" s="335"/>
    </row>
    <row r="876" spans="2:7">
      <c r="B876" s="191">
        <v>42655.264027778001</v>
      </c>
      <c r="C876" s="202">
        <v>50</v>
      </c>
      <c r="D876" s="202">
        <f t="shared" si="13"/>
        <v>3.5</v>
      </c>
      <c r="E876" s="202">
        <v>46.5</v>
      </c>
      <c r="F876" s="334" t="s">
        <v>1400</v>
      </c>
      <c r="G876" s="335"/>
    </row>
    <row r="877" spans="2:7">
      <c r="B877" s="191">
        <v>42655.293437499997</v>
      </c>
      <c r="C877" s="202">
        <v>50</v>
      </c>
      <c r="D877" s="202">
        <f t="shared" si="13"/>
        <v>3.5</v>
      </c>
      <c r="E877" s="202">
        <v>46.5</v>
      </c>
      <c r="F877" s="334" t="s">
        <v>1401</v>
      </c>
      <c r="G877" s="335"/>
    </row>
    <row r="878" spans="2:7">
      <c r="B878" s="191">
        <v>42655.315196759002</v>
      </c>
      <c r="C878" s="202">
        <v>100</v>
      </c>
      <c r="D878" s="202">
        <f t="shared" si="13"/>
        <v>4.9500000000000028</v>
      </c>
      <c r="E878" s="202">
        <v>95.05</v>
      </c>
      <c r="F878" s="334" t="s">
        <v>1402</v>
      </c>
      <c r="G878" s="335"/>
    </row>
    <row r="879" spans="2:7">
      <c r="B879" s="191">
        <v>42655.370648147997</v>
      </c>
      <c r="C879" s="202">
        <v>100</v>
      </c>
      <c r="D879" s="202">
        <f t="shared" si="13"/>
        <v>5</v>
      </c>
      <c r="E879" s="202">
        <v>95</v>
      </c>
      <c r="F879" s="334" t="s">
        <v>1403</v>
      </c>
      <c r="G879" s="335"/>
    </row>
    <row r="880" spans="2:7">
      <c r="B880" s="191">
        <v>42655.383773148002</v>
      </c>
      <c r="C880" s="202">
        <v>50</v>
      </c>
      <c r="D880" s="202">
        <f t="shared" si="13"/>
        <v>3.5</v>
      </c>
      <c r="E880" s="202">
        <v>46.5</v>
      </c>
      <c r="F880" s="334" t="s">
        <v>1404</v>
      </c>
      <c r="G880" s="335"/>
    </row>
    <row r="881" spans="2:7">
      <c r="B881" s="191">
        <v>42655.398321758999</v>
      </c>
      <c r="C881" s="202">
        <v>20</v>
      </c>
      <c r="D881" s="202">
        <f t="shared" si="13"/>
        <v>1</v>
      </c>
      <c r="E881" s="202">
        <v>19</v>
      </c>
      <c r="F881" s="334" t="s">
        <v>1405</v>
      </c>
      <c r="G881" s="335"/>
    </row>
    <row r="882" spans="2:7">
      <c r="B882" s="191">
        <v>42655.398900462998</v>
      </c>
      <c r="C882" s="202">
        <v>100</v>
      </c>
      <c r="D882" s="202">
        <f t="shared" si="13"/>
        <v>5</v>
      </c>
      <c r="E882" s="202">
        <v>95</v>
      </c>
      <c r="F882" s="334" t="s">
        <v>307</v>
      </c>
      <c r="G882" s="335"/>
    </row>
    <row r="883" spans="2:7">
      <c r="B883" s="191">
        <v>42655.414930555999</v>
      </c>
      <c r="C883" s="202">
        <v>200</v>
      </c>
      <c r="D883" s="202">
        <f t="shared" si="13"/>
        <v>10</v>
      </c>
      <c r="E883" s="202">
        <v>190</v>
      </c>
      <c r="F883" s="334" t="s">
        <v>1406</v>
      </c>
      <c r="G883" s="335"/>
    </row>
    <row r="884" spans="2:7">
      <c r="B884" s="191">
        <v>42655.416770832999</v>
      </c>
      <c r="C884" s="202">
        <v>150</v>
      </c>
      <c r="D884" s="202">
        <f t="shared" si="13"/>
        <v>7.5</v>
      </c>
      <c r="E884" s="202">
        <v>142.5</v>
      </c>
      <c r="F884" s="334" t="s">
        <v>1407</v>
      </c>
      <c r="G884" s="335"/>
    </row>
    <row r="885" spans="2:7">
      <c r="B885" s="191">
        <v>42655.429652778002</v>
      </c>
      <c r="C885" s="202">
        <v>100</v>
      </c>
      <c r="D885" s="202">
        <f t="shared" si="13"/>
        <v>5</v>
      </c>
      <c r="E885" s="202">
        <v>95</v>
      </c>
      <c r="F885" s="334" t="s">
        <v>1408</v>
      </c>
      <c r="G885" s="335"/>
    </row>
    <row r="886" spans="2:7">
      <c r="B886" s="191">
        <v>42655.435196758997</v>
      </c>
      <c r="C886" s="202">
        <v>10</v>
      </c>
      <c r="D886" s="202">
        <f t="shared" si="13"/>
        <v>0.5</v>
      </c>
      <c r="E886" s="202">
        <v>9.5</v>
      </c>
      <c r="F886" s="334" t="s">
        <v>1409</v>
      </c>
      <c r="G886" s="335"/>
    </row>
    <row r="887" spans="2:7">
      <c r="B887" s="191">
        <v>42655.441446759003</v>
      </c>
      <c r="C887" s="202">
        <v>250</v>
      </c>
      <c r="D887" s="202">
        <f t="shared" si="13"/>
        <v>12.5</v>
      </c>
      <c r="E887" s="202">
        <v>237.5</v>
      </c>
      <c r="F887" s="334" t="s">
        <v>1410</v>
      </c>
      <c r="G887" s="335"/>
    </row>
    <row r="888" spans="2:7">
      <c r="B888" s="191">
        <v>42655.451550926002</v>
      </c>
      <c r="C888" s="202">
        <v>200</v>
      </c>
      <c r="D888" s="202">
        <f t="shared" si="13"/>
        <v>10</v>
      </c>
      <c r="E888" s="202">
        <v>190</v>
      </c>
      <c r="F888" s="334" t="s">
        <v>1411</v>
      </c>
      <c r="G888" s="335"/>
    </row>
    <row r="889" spans="2:7">
      <c r="B889" s="191">
        <v>42655.458472222002</v>
      </c>
      <c r="C889" s="202">
        <v>100</v>
      </c>
      <c r="D889" s="202">
        <f t="shared" si="13"/>
        <v>4.9500000000000028</v>
      </c>
      <c r="E889" s="202">
        <v>95.05</v>
      </c>
      <c r="F889" s="334" t="s">
        <v>1412</v>
      </c>
      <c r="G889" s="335"/>
    </row>
    <row r="890" spans="2:7">
      <c r="B890" s="191">
        <v>42655.478831018998</v>
      </c>
      <c r="C890" s="202">
        <v>30</v>
      </c>
      <c r="D890" s="202">
        <f t="shared" si="13"/>
        <v>2.1000000000000014</v>
      </c>
      <c r="E890" s="202">
        <v>27.9</v>
      </c>
      <c r="F890" s="334" t="s">
        <v>1413</v>
      </c>
      <c r="G890" s="335"/>
    </row>
    <row r="891" spans="2:7">
      <c r="B891" s="191">
        <v>42655.496840278</v>
      </c>
      <c r="C891" s="202">
        <v>50</v>
      </c>
      <c r="D891" s="202">
        <f t="shared" si="13"/>
        <v>2.5</v>
      </c>
      <c r="E891" s="202">
        <v>47.5</v>
      </c>
      <c r="F891" s="334" t="s">
        <v>1414</v>
      </c>
      <c r="G891" s="335"/>
    </row>
    <row r="892" spans="2:7">
      <c r="B892" s="191">
        <v>42655.506782406999</v>
      </c>
      <c r="C892" s="202">
        <v>160</v>
      </c>
      <c r="D892" s="202">
        <f t="shared" si="13"/>
        <v>7.9199999999999875</v>
      </c>
      <c r="E892" s="202">
        <v>152.08000000000001</v>
      </c>
      <c r="F892" s="334" t="s">
        <v>738</v>
      </c>
      <c r="G892" s="335"/>
    </row>
    <row r="893" spans="2:7">
      <c r="B893" s="191">
        <v>42655.509016204</v>
      </c>
      <c r="C893" s="202">
        <v>100</v>
      </c>
      <c r="D893" s="202">
        <f t="shared" si="13"/>
        <v>5</v>
      </c>
      <c r="E893" s="202">
        <v>95</v>
      </c>
      <c r="F893" s="334" t="s">
        <v>1415</v>
      </c>
      <c r="G893" s="335"/>
    </row>
    <row r="894" spans="2:7">
      <c r="B894" s="191">
        <v>42655.512708333001</v>
      </c>
      <c r="C894" s="202">
        <v>100</v>
      </c>
      <c r="D894" s="202">
        <f t="shared" si="13"/>
        <v>5</v>
      </c>
      <c r="E894" s="202">
        <v>95</v>
      </c>
      <c r="F894" s="334" t="s">
        <v>1416</v>
      </c>
      <c r="G894" s="335"/>
    </row>
    <row r="895" spans="2:7">
      <c r="B895" s="191">
        <v>42655.540509259001</v>
      </c>
      <c r="C895" s="202">
        <v>100</v>
      </c>
      <c r="D895" s="202">
        <f t="shared" si="13"/>
        <v>5</v>
      </c>
      <c r="E895" s="202">
        <v>95</v>
      </c>
      <c r="F895" s="334" t="s">
        <v>1417</v>
      </c>
      <c r="G895" s="335"/>
    </row>
    <row r="896" spans="2:7">
      <c r="B896" s="191">
        <v>42655.577951389001</v>
      </c>
      <c r="C896" s="202">
        <v>10</v>
      </c>
      <c r="D896" s="202">
        <f t="shared" si="13"/>
        <v>0.5</v>
      </c>
      <c r="E896" s="202">
        <v>9.5</v>
      </c>
      <c r="F896" s="334" t="s">
        <v>60</v>
      </c>
      <c r="G896" s="335"/>
    </row>
    <row r="897" spans="2:7">
      <c r="B897" s="191">
        <v>42655.612349536997</v>
      </c>
      <c r="C897" s="202">
        <v>100</v>
      </c>
      <c r="D897" s="202">
        <f t="shared" si="13"/>
        <v>7</v>
      </c>
      <c r="E897" s="202">
        <v>93</v>
      </c>
      <c r="F897" s="334" t="s">
        <v>1418</v>
      </c>
      <c r="G897" s="335"/>
    </row>
    <row r="898" spans="2:7">
      <c r="B898" s="191">
        <v>42655.625069444002</v>
      </c>
      <c r="C898" s="202">
        <v>500</v>
      </c>
      <c r="D898" s="202">
        <f t="shared" si="13"/>
        <v>35</v>
      </c>
      <c r="E898" s="202">
        <v>465</v>
      </c>
      <c r="F898" s="334" t="s">
        <v>1419</v>
      </c>
      <c r="G898" s="335"/>
    </row>
    <row r="899" spans="2:7">
      <c r="B899" s="191">
        <v>42655.635335648003</v>
      </c>
      <c r="C899" s="202">
        <v>100</v>
      </c>
      <c r="D899" s="202">
        <f t="shared" si="13"/>
        <v>5</v>
      </c>
      <c r="E899" s="202">
        <v>95</v>
      </c>
      <c r="F899" s="334" t="s">
        <v>1176</v>
      </c>
      <c r="G899" s="335"/>
    </row>
    <row r="900" spans="2:7">
      <c r="B900" s="191">
        <v>42655.654571758998</v>
      </c>
      <c r="C900" s="202">
        <v>300</v>
      </c>
      <c r="D900" s="202">
        <f t="shared" si="13"/>
        <v>21</v>
      </c>
      <c r="E900" s="202">
        <v>279</v>
      </c>
      <c r="F900" s="334" t="s">
        <v>1420</v>
      </c>
      <c r="G900" s="335"/>
    </row>
    <row r="901" spans="2:7">
      <c r="B901" s="191">
        <v>42655.664548610999</v>
      </c>
      <c r="C901" s="202">
        <v>30</v>
      </c>
      <c r="D901" s="202">
        <f t="shared" si="13"/>
        <v>1.5</v>
      </c>
      <c r="E901" s="202">
        <v>28.5</v>
      </c>
      <c r="F901" s="334" t="s">
        <v>1421</v>
      </c>
      <c r="G901" s="335"/>
    </row>
    <row r="902" spans="2:7">
      <c r="B902" s="191">
        <v>42655.675439815001</v>
      </c>
      <c r="C902" s="202">
        <v>150</v>
      </c>
      <c r="D902" s="202">
        <f t="shared" ref="D902:D965" si="14">SUM(C902-E902)</f>
        <v>7.5</v>
      </c>
      <c r="E902" s="202">
        <v>142.5</v>
      </c>
      <c r="F902" s="334" t="s">
        <v>1422</v>
      </c>
      <c r="G902" s="335"/>
    </row>
    <row r="903" spans="2:7">
      <c r="B903" s="191">
        <v>42655.679456019003</v>
      </c>
      <c r="C903" s="202">
        <v>200</v>
      </c>
      <c r="D903" s="202">
        <f t="shared" si="14"/>
        <v>10</v>
      </c>
      <c r="E903" s="202">
        <v>190</v>
      </c>
      <c r="F903" s="334" t="s">
        <v>1423</v>
      </c>
      <c r="G903" s="335"/>
    </row>
    <row r="904" spans="2:7">
      <c r="B904" s="191">
        <v>42655.683252315001</v>
      </c>
      <c r="C904" s="202">
        <v>100</v>
      </c>
      <c r="D904" s="202">
        <f t="shared" si="14"/>
        <v>5</v>
      </c>
      <c r="E904" s="202">
        <v>95</v>
      </c>
      <c r="F904" s="334" t="s">
        <v>1016</v>
      </c>
      <c r="G904" s="335"/>
    </row>
    <row r="905" spans="2:7">
      <c r="B905" s="191">
        <v>42655.692337963003</v>
      </c>
      <c r="C905" s="202">
        <v>900</v>
      </c>
      <c r="D905" s="202">
        <f t="shared" si="14"/>
        <v>45</v>
      </c>
      <c r="E905" s="202">
        <v>855</v>
      </c>
      <c r="F905" s="334" t="s">
        <v>1424</v>
      </c>
      <c r="G905" s="335"/>
    </row>
    <row r="906" spans="2:7">
      <c r="B906" s="191">
        <v>42655.708726851997</v>
      </c>
      <c r="C906" s="202">
        <v>50</v>
      </c>
      <c r="D906" s="202">
        <f t="shared" si="14"/>
        <v>2.4799999999999969</v>
      </c>
      <c r="E906" s="202">
        <v>47.52</v>
      </c>
      <c r="F906" s="334" t="s">
        <v>1425</v>
      </c>
      <c r="G906" s="335"/>
    </row>
    <row r="907" spans="2:7">
      <c r="B907" s="191">
        <v>42655.713831018998</v>
      </c>
      <c r="C907" s="202">
        <v>100</v>
      </c>
      <c r="D907" s="202">
        <f t="shared" si="14"/>
        <v>7</v>
      </c>
      <c r="E907" s="202">
        <v>93</v>
      </c>
      <c r="F907" s="334" t="s">
        <v>1426</v>
      </c>
      <c r="G907" s="335"/>
    </row>
    <row r="908" spans="2:7">
      <c r="B908" s="191">
        <v>42655.719907407001</v>
      </c>
      <c r="C908" s="202">
        <v>100</v>
      </c>
      <c r="D908" s="202">
        <f t="shared" si="14"/>
        <v>5</v>
      </c>
      <c r="E908" s="202">
        <v>95</v>
      </c>
      <c r="F908" s="334" t="s">
        <v>1427</v>
      </c>
      <c r="G908" s="335"/>
    </row>
    <row r="909" spans="2:7">
      <c r="B909" s="191">
        <v>42655.728877314999</v>
      </c>
      <c r="C909" s="202">
        <v>100</v>
      </c>
      <c r="D909" s="202">
        <f t="shared" si="14"/>
        <v>7</v>
      </c>
      <c r="E909" s="202">
        <v>93</v>
      </c>
      <c r="F909" s="334" t="s">
        <v>1426</v>
      </c>
      <c r="G909" s="335"/>
    </row>
    <row r="910" spans="2:7">
      <c r="B910" s="191">
        <v>42655.737557870001</v>
      </c>
      <c r="C910" s="202">
        <v>50</v>
      </c>
      <c r="D910" s="202">
        <f t="shared" si="14"/>
        <v>2.4799999999999969</v>
      </c>
      <c r="E910" s="202">
        <v>47.52</v>
      </c>
      <c r="F910" s="334" t="s">
        <v>1428</v>
      </c>
      <c r="G910" s="335"/>
    </row>
    <row r="911" spans="2:7">
      <c r="B911" s="191">
        <v>42655.743599537003</v>
      </c>
      <c r="C911" s="202">
        <v>500</v>
      </c>
      <c r="D911" s="202">
        <f t="shared" si="14"/>
        <v>35</v>
      </c>
      <c r="E911" s="202">
        <v>465</v>
      </c>
      <c r="F911" s="334" t="s">
        <v>1429</v>
      </c>
      <c r="G911" s="335"/>
    </row>
    <row r="912" spans="2:7">
      <c r="B912" s="191">
        <v>42655.762638888998</v>
      </c>
      <c r="C912" s="202">
        <v>100</v>
      </c>
      <c r="D912" s="202">
        <f t="shared" si="14"/>
        <v>5</v>
      </c>
      <c r="E912" s="202">
        <v>95</v>
      </c>
      <c r="F912" s="334" t="s">
        <v>1430</v>
      </c>
      <c r="G912" s="335"/>
    </row>
    <row r="913" spans="2:7">
      <c r="B913" s="191">
        <v>42655.764131944001</v>
      </c>
      <c r="C913" s="202">
        <v>500</v>
      </c>
      <c r="D913" s="202">
        <f t="shared" si="14"/>
        <v>25</v>
      </c>
      <c r="E913" s="202">
        <v>475</v>
      </c>
      <c r="F913" s="334" t="s">
        <v>1431</v>
      </c>
      <c r="G913" s="335"/>
    </row>
    <row r="914" spans="2:7">
      <c r="B914" s="191">
        <v>42655.771990740999</v>
      </c>
      <c r="C914" s="202">
        <v>100</v>
      </c>
      <c r="D914" s="202">
        <f t="shared" si="14"/>
        <v>5</v>
      </c>
      <c r="E914" s="202">
        <v>95</v>
      </c>
      <c r="F914" s="334" t="s">
        <v>1432</v>
      </c>
      <c r="G914" s="335"/>
    </row>
    <row r="915" spans="2:7">
      <c r="B915" s="191">
        <v>42655.779907406999</v>
      </c>
      <c r="C915" s="202">
        <v>50</v>
      </c>
      <c r="D915" s="202">
        <f t="shared" si="14"/>
        <v>2.4799999999999969</v>
      </c>
      <c r="E915" s="202">
        <v>47.52</v>
      </c>
      <c r="F915" s="334" t="s">
        <v>1433</v>
      </c>
      <c r="G915" s="335"/>
    </row>
    <row r="916" spans="2:7">
      <c r="B916" s="191">
        <v>42655.788206019002</v>
      </c>
      <c r="C916" s="202">
        <v>50</v>
      </c>
      <c r="D916" s="202">
        <f t="shared" si="14"/>
        <v>2.5</v>
      </c>
      <c r="E916" s="202">
        <v>47.5</v>
      </c>
      <c r="F916" s="334" t="s">
        <v>1434</v>
      </c>
      <c r="G916" s="335"/>
    </row>
    <row r="917" spans="2:7">
      <c r="B917" s="191">
        <v>42655.791319443997</v>
      </c>
      <c r="C917" s="202">
        <v>100</v>
      </c>
      <c r="D917" s="202">
        <f t="shared" si="14"/>
        <v>4.9500000000000028</v>
      </c>
      <c r="E917" s="202">
        <v>95.05</v>
      </c>
      <c r="F917" s="334" t="s">
        <v>1435</v>
      </c>
      <c r="G917" s="335"/>
    </row>
    <row r="918" spans="2:7">
      <c r="B918" s="191">
        <v>42655.791747684998</v>
      </c>
      <c r="C918" s="202">
        <v>100</v>
      </c>
      <c r="D918" s="202">
        <f t="shared" si="14"/>
        <v>7</v>
      </c>
      <c r="E918" s="202">
        <v>93</v>
      </c>
      <c r="F918" s="334" t="s">
        <v>1436</v>
      </c>
      <c r="G918" s="335"/>
    </row>
    <row r="919" spans="2:7">
      <c r="B919" s="191">
        <v>42655.798796296003</v>
      </c>
      <c r="C919" s="202">
        <v>35</v>
      </c>
      <c r="D919" s="202">
        <f t="shared" si="14"/>
        <v>2.4500000000000028</v>
      </c>
      <c r="E919" s="202">
        <v>32.549999999999997</v>
      </c>
      <c r="F919" s="334" t="s">
        <v>1437</v>
      </c>
      <c r="G919" s="335"/>
    </row>
    <row r="920" spans="2:7">
      <c r="B920" s="191">
        <v>42655.802662037</v>
      </c>
      <c r="C920" s="202">
        <v>50</v>
      </c>
      <c r="D920" s="202">
        <f t="shared" si="14"/>
        <v>3.5</v>
      </c>
      <c r="E920" s="202">
        <v>46.5</v>
      </c>
      <c r="F920" s="334" t="s">
        <v>145</v>
      </c>
      <c r="G920" s="335"/>
    </row>
    <row r="921" spans="2:7">
      <c r="B921" s="191">
        <v>42655.803437499999</v>
      </c>
      <c r="C921" s="202">
        <v>75</v>
      </c>
      <c r="D921" s="202">
        <f t="shared" si="14"/>
        <v>3.75</v>
      </c>
      <c r="E921" s="202">
        <v>71.25</v>
      </c>
      <c r="F921" s="334" t="s">
        <v>1438</v>
      </c>
      <c r="G921" s="335"/>
    </row>
    <row r="922" spans="2:7">
      <c r="B922" s="191">
        <v>42655.811435185002</v>
      </c>
      <c r="C922" s="202">
        <v>50</v>
      </c>
      <c r="D922" s="202">
        <f t="shared" si="14"/>
        <v>2.5</v>
      </c>
      <c r="E922" s="202">
        <v>47.5</v>
      </c>
      <c r="F922" s="334" t="s">
        <v>1439</v>
      </c>
      <c r="G922" s="335"/>
    </row>
    <row r="923" spans="2:7">
      <c r="B923" s="191">
        <v>42655.811597221997</v>
      </c>
      <c r="C923" s="202">
        <v>10</v>
      </c>
      <c r="D923" s="202">
        <f t="shared" si="14"/>
        <v>0.5</v>
      </c>
      <c r="E923" s="202">
        <v>9.5</v>
      </c>
      <c r="F923" s="334" t="s">
        <v>1440</v>
      </c>
      <c r="G923" s="335"/>
    </row>
    <row r="924" spans="2:7">
      <c r="B924" s="191">
        <v>42655.822395832998</v>
      </c>
      <c r="C924" s="202">
        <v>50</v>
      </c>
      <c r="D924" s="202">
        <f t="shared" si="14"/>
        <v>2.4799999999999969</v>
      </c>
      <c r="E924" s="202">
        <v>47.52</v>
      </c>
      <c r="F924" s="334" t="s">
        <v>832</v>
      </c>
      <c r="G924" s="335"/>
    </row>
    <row r="925" spans="2:7">
      <c r="B925" s="191">
        <v>42655.833287037</v>
      </c>
      <c r="C925" s="202">
        <v>500</v>
      </c>
      <c r="D925" s="202">
        <f t="shared" si="14"/>
        <v>35</v>
      </c>
      <c r="E925" s="202">
        <v>465</v>
      </c>
      <c r="F925" s="334" t="s">
        <v>1441</v>
      </c>
      <c r="G925" s="335"/>
    </row>
    <row r="926" spans="2:7">
      <c r="B926" s="191">
        <v>42655.838692129997</v>
      </c>
      <c r="C926" s="202">
        <v>10</v>
      </c>
      <c r="D926" s="202">
        <f t="shared" si="14"/>
        <v>0.5</v>
      </c>
      <c r="E926" s="202">
        <v>9.5</v>
      </c>
      <c r="F926" s="334" t="s">
        <v>84</v>
      </c>
      <c r="G926" s="335"/>
    </row>
    <row r="927" spans="2:7">
      <c r="B927" s="191">
        <v>42655.848275463002</v>
      </c>
      <c r="C927" s="202">
        <v>600</v>
      </c>
      <c r="D927" s="202">
        <f t="shared" si="14"/>
        <v>30</v>
      </c>
      <c r="E927" s="202">
        <v>570</v>
      </c>
      <c r="F927" s="334" t="s">
        <v>807</v>
      </c>
      <c r="G927" s="335"/>
    </row>
    <row r="928" spans="2:7">
      <c r="B928" s="191">
        <v>42655.849039351997</v>
      </c>
      <c r="C928" s="202">
        <v>100</v>
      </c>
      <c r="D928" s="202">
        <f t="shared" si="14"/>
        <v>5</v>
      </c>
      <c r="E928" s="202">
        <v>95</v>
      </c>
      <c r="F928" s="334" t="s">
        <v>1442</v>
      </c>
      <c r="G928" s="335"/>
    </row>
    <row r="929" spans="2:7">
      <c r="B929" s="191">
        <v>42655.851990741001</v>
      </c>
      <c r="C929" s="202">
        <v>10</v>
      </c>
      <c r="D929" s="202">
        <f t="shared" si="14"/>
        <v>0.5</v>
      </c>
      <c r="E929" s="202">
        <v>9.5</v>
      </c>
      <c r="F929" s="334" t="s">
        <v>1443</v>
      </c>
      <c r="G929" s="335"/>
    </row>
    <row r="930" spans="2:7">
      <c r="B930" s="191">
        <v>42655.855543981001</v>
      </c>
      <c r="C930" s="202">
        <v>50</v>
      </c>
      <c r="D930" s="202">
        <f t="shared" si="14"/>
        <v>2.5</v>
      </c>
      <c r="E930" s="202">
        <v>47.5</v>
      </c>
      <c r="F930" s="334" t="s">
        <v>1343</v>
      </c>
      <c r="G930" s="335"/>
    </row>
    <row r="931" spans="2:7">
      <c r="B931" s="191">
        <v>42655.879560185</v>
      </c>
      <c r="C931" s="202">
        <v>50</v>
      </c>
      <c r="D931" s="202">
        <f t="shared" si="14"/>
        <v>2.5</v>
      </c>
      <c r="E931" s="202">
        <v>47.5</v>
      </c>
      <c r="F931" s="334" t="s">
        <v>1444</v>
      </c>
      <c r="G931" s="335"/>
    </row>
    <row r="932" spans="2:7">
      <c r="B932" s="191">
        <v>42655.882048610998</v>
      </c>
      <c r="C932" s="202">
        <v>50</v>
      </c>
      <c r="D932" s="202">
        <f t="shared" si="14"/>
        <v>2.5</v>
      </c>
      <c r="E932" s="202">
        <v>47.5</v>
      </c>
      <c r="F932" s="334" t="s">
        <v>1445</v>
      </c>
      <c r="G932" s="335"/>
    </row>
    <row r="933" spans="2:7">
      <c r="B933" s="191">
        <v>42655.887615740998</v>
      </c>
      <c r="C933" s="202">
        <v>69</v>
      </c>
      <c r="D933" s="202">
        <f t="shared" si="14"/>
        <v>3.4500000000000028</v>
      </c>
      <c r="E933" s="202">
        <v>65.55</v>
      </c>
      <c r="F933" s="334" t="s">
        <v>914</v>
      </c>
      <c r="G933" s="335"/>
    </row>
    <row r="934" spans="2:7">
      <c r="B934" s="191">
        <v>42655.888703703997</v>
      </c>
      <c r="C934" s="202">
        <v>20</v>
      </c>
      <c r="D934" s="202">
        <f t="shared" si="14"/>
        <v>1</v>
      </c>
      <c r="E934" s="202">
        <v>19</v>
      </c>
      <c r="F934" s="334" t="s">
        <v>711</v>
      </c>
      <c r="G934" s="335"/>
    </row>
    <row r="935" spans="2:7">
      <c r="B935" s="191">
        <v>42655.889016203997</v>
      </c>
      <c r="C935" s="202">
        <v>40</v>
      </c>
      <c r="D935" s="202">
        <f t="shared" si="14"/>
        <v>2.7999999999999972</v>
      </c>
      <c r="E935" s="202">
        <v>37.200000000000003</v>
      </c>
      <c r="F935" s="334" t="s">
        <v>1446</v>
      </c>
      <c r="G935" s="335"/>
    </row>
    <row r="936" spans="2:7">
      <c r="B936" s="191">
        <v>42655.891655093001</v>
      </c>
      <c r="C936" s="202">
        <v>200</v>
      </c>
      <c r="D936" s="202">
        <f t="shared" si="14"/>
        <v>10</v>
      </c>
      <c r="E936" s="202">
        <v>190</v>
      </c>
      <c r="F936" s="334" t="s">
        <v>1447</v>
      </c>
      <c r="G936" s="335"/>
    </row>
    <row r="937" spans="2:7">
      <c r="B937" s="191">
        <v>42655.916782407003</v>
      </c>
      <c r="C937" s="202">
        <v>100</v>
      </c>
      <c r="D937" s="202">
        <f t="shared" si="14"/>
        <v>5</v>
      </c>
      <c r="E937" s="202">
        <v>95</v>
      </c>
      <c r="F937" s="334" t="s">
        <v>1448</v>
      </c>
      <c r="G937" s="335"/>
    </row>
    <row r="938" spans="2:7">
      <c r="B938" s="191">
        <v>42655.916817129997</v>
      </c>
      <c r="C938" s="202">
        <v>100</v>
      </c>
      <c r="D938" s="202">
        <f t="shared" si="14"/>
        <v>5</v>
      </c>
      <c r="E938" s="202">
        <v>95</v>
      </c>
      <c r="F938" s="334" t="s">
        <v>1449</v>
      </c>
      <c r="G938" s="335"/>
    </row>
    <row r="939" spans="2:7">
      <c r="B939" s="191">
        <v>42655.916886573999</v>
      </c>
      <c r="C939" s="202">
        <v>300</v>
      </c>
      <c r="D939" s="202">
        <f t="shared" si="14"/>
        <v>15</v>
      </c>
      <c r="E939" s="202">
        <v>285</v>
      </c>
      <c r="F939" s="334" t="s">
        <v>1450</v>
      </c>
      <c r="G939" s="335"/>
    </row>
    <row r="940" spans="2:7">
      <c r="B940" s="191">
        <v>42655.959594906999</v>
      </c>
      <c r="C940" s="202">
        <v>100</v>
      </c>
      <c r="D940" s="202">
        <f t="shared" si="14"/>
        <v>4.9500000000000028</v>
      </c>
      <c r="E940" s="202">
        <v>95.05</v>
      </c>
      <c r="F940" s="334" t="s">
        <v>1451</v>
      </c>
      <c r="G940" s="335"/>
    </row>
    <row r="941" spans="2:7">
      <c r="B941" s="191">
        <v>42655.992361110999</v>
      </c>
      <c r="C941" s="202">
        <v>100</v>
      </c>
      <c r="D941" s="202">
        <f t="shared" si="14"/>
        <v>5</v>
      </c>
      <c r="E941" s="202">
        <v>95</v>
      </c>
      <c r="F941" s="334" t="s">
        <v>1452</v>
      </c>
      <c r="G941" s="335"/>
    </row>
    <row r="942" spans="2:7">
      <c r="B942" s="191">
        <v>42655.999074074003</v>
      </c>
      <c r="C942" s="202">
        <v>50</v>
      </c>
      <c r="D942" s="202">
        <f t="shared" si="14"/>
        <v>2.5</v>
      </c>
      <c r="E942" s="202">
        <v>47.5</v>
      </c>
      <c r="F942" s="334" t="s">
        <v>1393</v>
      </c>
      <c r="G942" s="335"/>
    </row>
    <row r="943" spans="2:7">
      <c r="B943" s="191">
        <v>42656.003414352002</v>
      </c>
      <c r="C943" s="202">
        <v>300</v>
      </c>
      <c r="D943" s="202">
        <f t="shared" si="14"/>
        <v>15</v>
      </c>
      <c r="E943" s="202">
        <v>285</v>
      </c>
      <c r="F943" s="334" t="s">
        <v>1453</v>
      </c>
      <c r="G943" s="335"/>
    </row>
    <row r="944" spans="2:7">
      <c r="B944" s="191">
        <v>42656.281307869998</v>
      </c>
      <c r="C944" s="202">
        <v>100</v>
      </c>
      <c r="D944" s="202">
        <f t="shared" si="14"/>
        <v>5</v>
      </c>
      <c r="E944" s="202">
        <v>95</v>
      </c>
      <c r="F944" s="334" t="s">
        <v>1454</v>
      </c>
      <c r="G944" s="335"/>
    </row>
    <row r="945" spans="2:7">
      <c r="B945" s="191">
        <v>42656.288298610998</v>
      </c>
      <c r="C945" s="202">
        <v>50</v>
      </c>
      <c r="D945" s="202">
        <f t="shared" si="14"/>
        <v>3.5</v>
      </c>
      <c r="E945" s="202">
        <v>46.5</v>
      </c>
      <c r="F945" s="334" t="s">
        <v>1455</v>
      </c>
      <c r="G945" s="335"/>
    </row>
    <row r="946" spans="2:7">
      <c r="B946" s="191">
        <v>42656.295266203997</v>
      </c>
      <c r="C946" s="202">
        <v>10</v>
      </c>
      <c r="D946" s="202">
        <f t="shared" si="14"/>
        <v>0.69999999999999929</v>
      </c>
      <c r="E946" s="202">
        <v>9.3000000000000007</v>
      </c>
      <c r="F946" s="334" t="s">
        <v>1456</v>
      </c>
      <c r="G946" s="335"/>
    </row>
    <row r="947" spans="2:7">
      <c r="B947" s="191">
        <v>42656.297372685003</v>
      </c>
      <c r="C947" s="202">
        <v>100</v>
      </c>
      <c r="D947" s="202">
        <f t="shared" si="14"/>
        <v>5</v>
      </c>
      <c r="E947" s="202">
        <v>95</v>
      </c>
      <c r="F947" s="334" t="s">
        <v>1457</v>
      </c>
      <c r="G947" s="335"/>
    </row>
    <row r="948" spans="2:7">
      <c r="B948" s="191">
        <v>42656.299201389003</v>
      </c>
      <c r="C948" s="202">
        <v>50</v>
      </c>
      <c r="D948" s="202">
        <f t="shared" si="14"/>
        <v>3.5</v>
      </c>
      <c r="E948" s="202">
        <v>46.5</v>
      </c>
      <c r="F948" s="334" t="s">
        <v>1458</v>
      </c>
      <c r="G948" s="335"/>
    </row>
    <row r="949" spans="2:7">
      <c r="B949" s="191">
        <v>42656.315300925999</v>
      </c>
      <c r="C949" s="202">
        <v>20</v>
      </c>
      <c r="D949" s="202">
        <f t="shared" si="14"/>
        <v>1</v>
      </c>
      <c r="E949" s="202">
        <v>19</v>
      </c>
      <c r="F949" s="334" t="s">
        <v>1459</v>
      </c>
      <c r="G949" s="335"/>
    </row>
    <row r="950" spans="2:7">
      <c r="B950" s="191">
        <v>42656.331736111002</v>
      </c>
      <c r="C950" s="202">
        <v>100</v>
      </c>
      <c r="D950" s="202">
        <f t="shared" si="14"/>
        <v>5</v>
      </c>
      <c r="E950" s="202">
        <v>95</v>
      </c>
      <c r="F950" s="334" t="s">
        <v>1460</v>
      </c>
      <c r="G950" s="335"/>
    </row>
    <row r="951" spans="2:7">
      <c r="B951" s="191">
        <v>42656.363460647997</v>
      </c>
      <c r="C951" s="202">
        <v>500</v>
      </c>
      <c r="D951" s="202">
        <f t="shared" si="14"/>
        <v>25</v>
      </c>
      <c r="E951" s="202">
        <v>475</v>
      </c>
      <c r="F951" s="334" t="s">
        <v>1461</v>
      </c>
      <c r="G951" s="335"/>
    </row>
    <row r="952" spans="2:7">
      <c r="B952" s="191">
        <v>42656.375046296002</v>
      </c>
      <c r="C952" s="202">
        <v>100</v>
      </c>
      <c r="D952" s="202">
        <f t="shared" si="14"/>
        <v>5</v>
      </c>
      <c r="E952" s="202">
        <v>95</v>
      </c>
      <c r="F952" s="334" t="s">
        <v>202</v>
      </c>
      <c r="G952" s="335"/>
    </row>
    <row r="953" spans="2:7">
      <c r="B953" s="191">
        <v>42656.384652777997</v>
      </c>
      <c r="C953" s="202">
        <v>75</v>
      </c>
      <c r="D953" s="202">
        <f t="shared" si="14"/>
        <v>3.7099999999999937</v>
      </c>
      <c r="E953" s="202">
        <v>71.290000000000006</v>
      </c>
      <c r="F953" s="334" t="s">
        <v>831</v>
      </c>
      <c r="G953" s="335"/>
    </row>
    <row r="954" spans="2:7">
      <c r="B954" s="191">
        <v>42656.396874999999</v>
      </c>
      <c r="C954" s="202">
        <v>30</v>
      </c>
      <c r="D954" s="202">
        <f t="shared" si="14"/>
        <v>1.5</v>
      </c>
      <c r="E954" s="202">
        <v>28.5</v>
      </c>
      <c r="F954" s="334" t="s">
        <v>1462</v>
      </c>
      <c r="G954" s="335"/>
    </row>
    <row r="955" spans="2:7">
      <c r="B955" s="191">
        <v>42656.416759259002</v>
      </c>
      <c r="C955" s="202">
        <v>100</v>
      </c>
      <c r="D955" s="202">
        <f t="shared" si="14"/>
        <v>5</v>
      </c>
      <c r="E955" s="202">
        <v>95</v>
      </c>
      <c r="F955" s="334" t="s">
        <v>193</v>
      </c>
      <c r="G955" s="335"/>
    </row>
    <row r="956" spans="2:7">
      <c r="B956" s="191">
        <v>42656.423935184997</v>
      </c>
      <c r="C956" s="202">
        <v>0.1</v>
      </c>
      <c r="D956" s="202">
        <f t="shared" si="14"/>
        <v>1.0000000000000009E-2</v>
      </c>
      <c r="E956" s="202">
        <v>0.09</v>
      </c>
      <c r="F956" s="334" t="s">
        <v>1463</v>
      </c>
      <c r="G956" s="335"/>
    </row>
    <row r="957" spans="2:7">
      <c r="B957" s="191">
        <v>42656.434351852004</v>
      </c>
      <c r="C957" s="202">
        <v>50</v>
      </c>
      <c r="D957" s="202">
        <f t="shared" si="14"/>
        <v>2.5</v>
      </c>
      <c r="E957" s="202">
        <v>47.5</v>
      </c>
      <c r="F957" s="334" t="s">
        <v>951</v>
      </c>
      <c r="G957" s="335"/>
    </row>
    <row r="958" spans="2:7">
      <c r="B958" s="191">
        <v>42656.466192129999</v>
      </c>
      <c r="C958" s="202">
        <v>100</v>
      </c>
      <c r="D958" s="202">
        <f t="shared" si="14"/>
        <v>4.9500000000000028</v>
      </c>
      <c r="E958" s="202">
        <v>95.05</v>
      </c>
      <c r="F958" s="334" t="s">
        <v>1464</v>
      </c>
      <c r="G958" s="335"/>
    </row>
    <row r="959" spans="2:7">
      <c r="B959" s="191">
        <v>42656.495879629998</v>
      </c>
      <c r="C959" s="202">
        <v>100</v>
      </c>
      <c r="D959" s="202">
        <f t="shared" si="14"/>
        <v>7</v>
      </c>
      <c r="E959" s="202">
        <v>93</v>
      </c>
      <c r="F959" s="334" t="s">
        <v>1465</v>
      </c>
      <c r="G959" s="335"/>
    </row>
    <row r="960" spans="2:7">
      <c r="B960" s="191">
        <v>42656.496678240997</v>
      </c>
      <c r="C960" s="202">
        <v>100</v>
      </c>
      <c r="D960" s="202">
        <f t="shared" si="14"/>
        <v>5</v>
      </c>
      <c r="E960" s="202">
        <v>95</v>
      </c>
      <c r="F960" s="334" t="s">
        <v>1466</v>
      </c>
      <c r="G960" s="335"/>
    </row>
    <row r="961" spans="2:7">
      <c r="B961" s="191">
        <v>42656.499849537002</v>
      </c>
      <c r="C961" s="202">
        <v>30</v>
      </c>
      <c r="D961" s="202">
        <f t="shared" si="14"/>
        <v>1.5</v>
      </c>
      <c r="E961" s="202">
        <v>28.5</v>
      </c>
      <c r="F961" s="334" t="s">
        <v>1467</v>
      </c>
      <c r="G961" s="335"/>
    </row>
    <row r="962" spans="2:7">
      <c r="B962" s="191">
        <v>42656.542928240997</v>
      </c>
      <c r="C962" s="202">
        <v>1500</v>
      </c>
      <c r="D962" s="202">
        <f t="shared" si="14"/>
        <v>75</v>
      </c>
      <c r="E962" s="202">
        <v>1425</v>
      </c>
      <c r="F962" s="334" t="s">
        <v>201</v>
      </c>
      <c r="G962" s="335"/>
    </row>
    <row r="963" spans="2:7">
      <c r="B963" s="191">
        <v>42656.550590277999</v>
      </c>
      <c r="C963" s="202">
        <v>500</v>
      </c>
      <c r="D963" s="202">
        <f t="shared" si="14"/>
        <v>24.75</v>
      </c>
      <c r="E963" s="202">
        <v>475.25</v>
      </c>
      <c r="F963" s="334" t="s">
        <v>1468</v>
      </c>
      <c r="G963" s="335"/>
    </row>
    <row r="964" spans="2:7">
      <c r="B964" s="191">
        <v>42656.582673611003</v>
      </c>
      <c r="C964" s="202">
        <v>50</v>
      </c>
      <c r="D964" s="202">
        <f t="shared" si="14"/>
        <v>2.5</v>
      </c>
      <c r="E964" s="202">
        <v>47.5</v>
      </c>
      <c r="F964" s="334" t="s">
        <v>1469</v>
      </c>
      <c r="G964" s="335"/>
    </row>
    <row r="965" spans="2:7">
      <c r="B965" s="191">
        <v>42656.604756943998</v>
      </c>
      <c r="C965" s="202">
        <v>100</v>
      </c>
      <c r="D965" s="202">
        <f t="shared" si="14"/>
        <v>5</v>
      </c>
      <c r="E965" s="202">
        <v>95</v>
      </c>
      <c r="F965" s="334" t="s">
        <v>1100</v>
      </c>
      <c r="G965" s="335"/>
    </row>
    <row r="966" spans="2:7">
      <c r="B966" s="191">
        <v>42656.611909722</v>
      </c>
      <c r="C966" s="202">
        <v>150</v>
      </c>
      <c r="D966" s="202">
        <f t="shared" ref="D966:D1029" si="15">SUM(C966-E966)</f>
        <v>7.4300000000000068</v>
      </c>
      <c r="E966" s="202">
        <v>142.57</v>
      </c>
      <c r="F966" s="334" t="s">
        <v>1470</v>
      </c>
      <c r="G966" s="335"/>
    </row>
    <row r="967" spans="2:7">
      <c r="B967" s="191">
        <v>42656.632384258999</v>
      </c>
      <c r="C967" s="202">
        <v>50</v>
      </c>
      <c r="D967" s="202">
        <f t="shared" si="15"/>
        <v>2.5</v>
      </c>
      <c r="E967" s="202">
        <v>47.5</v>
      </c>
      <c r="F967" s="334" t="s">
        <v>1471</v>
      </c>
      <c r="G967" s="335"/>
    </row>
    <row r="968" spans="2:7">
      <c r="B968" s="191">
        <v>42656.643877315</v>
      </c>
      <c r="C968" s="202">
        <v>50</v>
      </c>
      <c r="D968" s="202">
        <f t="shared" si="15"/>
        <v>2.5</v>
      </c>
      <c r="E968" s="202">
        <v>47.5</v>
      </c>
      <c r="F968" s="334" t="s">
        <v>840</v>
      </c>
      <c r="G968" s="335"/>
    </row>
    <row r="969" spans="2:7">
      <c r="B969" s="191">
        <v>42656.653587963003</v>
      </c>
      <c r="C969" s="202">
        <v>200</v>
      </c>
      <c r="D969" s="202">
        <f t="shared" si="15"/>
        <v>10</v>
      </c>
      <c r="E969" s="202">
        <v>190</v>
      </c>
      <c r="F969" s="334" t="s">
        <v>1378</v>
      </c>
      <c r="G969" s="335"/>
    </row>
    <row r="970" spans="2:7">
      <c r="B970" s="191">
        <v>42656.667581018999</v>
      </c>
      <c r="C970" s="202">
        <v>100</v>
      </c>
      <c r="D970" s="202">
        <f t="shared" si="15"/>
        <v>4.9500000000000028</v>
      </c>
      <c r="E970" s="202">
        <v>95.05</v>
      </c>
      <c r="F970" s="334" t="s">
        <v>891</v>
      </c>
      <c r="G970" s="335"/>
    </row>
    <row r="971" spans="2:7">
      <c r="B971" s="191">
        <v>42656.713518518998</v>
      </c>
      <c r="C971" s="202">
        <v>50</v>
      </c>
      <c r="D971" s="202">
        <f t="shared" si="15"/>
        <v>2.5</v>
      </c>
      <c r="E971" s="202">
        <v>47.5</v>
      </c>
      <c r="F971" s="334" t="s">
        <v>1472</v>
      </c>
      <c r="G971" s="335"/>
    </row>
    <row r="972" spans="2:7">
      <c r="B972" s="191">
        <v>42656.725162037001</v>
      </c>
      <c r="C972" s="202">
        <v>200</v>
      </c>
      <c r="D972" s="202">
        <f t="shared" si="15"/>
        <v>10</v>
      </c>
      <c r="E972" s="202">
        <v>190</v>
      </c>
      <c r="F972" s="334" t="s">
        <v>1473</v>
      </c>
      <c r="G972" s="335"/>
    </row>
    <row r="973" spans="2:7">
      <c r="B973" s="191">
        <v>42656.726631944002</v>
      </c>
      <c r="C973" s="202">
        <v>10</v>
      </c>
      <c r="D973" s="202">
        <f t="shared" si="15"/>
        <v>0.69999999999999929</v>
      </c>
      <c r="E973" s="202">
        <v>9.3000000000000007</v>
      </c>
      <c r="F973" s="334" t="s">
        <v>1474</v>
      </c>
      <c r="G973" s="335"/>
    </row>
    <row r="974" spans="2:7">
      <c r="B974" s="191">
        <v>42656.771400463003</v>
      </c>
      <c r="C974" s="202">
        <v>750</v>
      </c>
      <c r="D974" s="202">
        <f t="shared" si="15"/>
        <v>37.5</v>
      </c>
      <c r="E974" s="202">
        <v>712.5</v>
      </c>
      <c r="F974" s="334" t="s">
        <v>1475</v>
      </c>
      <c r="G974" s="335"/>
    </row>
    <row r="975" spans="2:7">
      <c r="B975" s="191">
        <v>42656.777708333</v>
      </c>
      <c r="C975" s="202">
        <v>500</v>
      </c>
      <c r="D975" s="202">
        <f t="shared" si="15"/>
        <v>24.75</v>
      </c>
      <c r="E975" s="202">
        <v>475.25</v>
      </c>
      <c r="F975" s="334" t="s">
        <v>1028</v>
      </c>
      <c r="G975" s="335"/>
    </row>
    <row r="976" spans="2:7">
      <c r="B976" s="191">
        <v>42656.781458332996</v>
      </c>
      <c r="C976" s="202">
        <v>750</v>
      </c>
      <c r="D976" s="202">
        <f t="shared" si="15"/>
        <v>37.5</v>
      </c>
      <c r="E976" s="202">
        <v>712.5</v>
      </c>
      <c r="F976" s="334" t="s">
        <v>1476</v>
      </c>
      <c r="G976" s="335"/>
    </row>
    <row r="977" spans="2:7">
      <c r="B977" s="191">
        <v>42656.783032407002</v>
      </c>
      <c r="C977" s="202">
        <v>50</v>
      </c>
      <c r="D977" s="202">
        <f t="shared" si="15"/>
        <v>2.4799999999999969</v>
      </c>
      <c r="E977" s="202">
        <v>47.52</v>
      </c>
      <c r="F977" s="334" t="s">
        <v>1477</v>
      </c>
      <c r="G977" s="335"/>
    </row>
    <row r="978" spans="2:7">
      <c r="B978" s="191">
        <v>42656.787361110997</v>
      </c>
      <c r="C978" s="202">
        <v>100</v>
      </c>
      <c r="D978" s="202">
        <f t="shared" si="15"/>
        <v>4.9500000000000028</v>
      </c>
      <c r="E978" s="202">
        <v>95.05</v>
      </c>
      <c r="F978" s="334" t="s">
        <v>1478</v>
      </c>
      <c r="G978" s="335"/>
    </row>
    <row r="979" spans="2:7">
      <c r="B979" s="191">
        <v>42656.839768518999</v>
      </c>
      <c r="C979" s="202">
        <v>150</v>
      </c>
      <c r="D979" s="202">
        <f t="shared" si="15"/>
        <v>7.5</v>
      </c>
      <c r="E979" s="202">
        <v>142.5</v>
      </c>
      <c r="F979" s="334" t="s">
        <v>1479</v>
      </c>
      <c r="G979" s="335"/>
    </row>
    <row r="980" spans="2:7">
      <c r="B980" s="191">
        <v>42656.848217592997</v>
      </c>
      <c r="C980" s="202">
        <v>400</v>
      </c>
      <c r="D980" s="202">
        <f t="shared" si="15"/>
        <v>20</v>
      </c>
      <c r="E980" s="202">
        <v>380</v>
      </c>
      <c r="F980" s="334" t="s">
        <v>1480</v>
      </c>
      <c r="G980" s="335"/>
    </row>
    <row r="981" spans="2:7">
      <c r="B981" s="191">
        <v>42656.858576389001</v>
      </c>
      <c r="C981" s="202">
        <v>50</v>
      </c>
      <c r="D981" s="202">
        <f t="shared" si="15"/>
        <v>2.5</v>
      </c>
      <c r="E981" s="202">
        <v>47.5</v>
      </c>
      <c r="F981" s="334" t="s">
        <v>1481</v>
      </c>
      <c r="G981" s="335"/>
    </row>
    <row r="982" spans="2:7">
      <c r="B982" s="191">
        <v>42656.860902777997</v>
      </c>
      <c r="C982" s="202">
        <v>10</v>
      </c>
      <c r="D982" s="202">
        <f t="shared" si="15"/>
        <v>0.5</v>
      </c>
      <c r="E982" s="202">
        <v>9.5</v>
      </c>
      <c r="F982" s="334" t="s">
        <v>1482</v>
      </c>
      <c r="G982" s="335"/>
    </row>
    <row r="983" spans="2:7">
      <c r="B983" s="191">
        <v>42656.869548611001</v>
      </c>
      <c r="C983" s="202">
        <v>100</v>
      </c>
      <c r="D983" s="202">
        <f t="shared" si="15"/>
        <v>4.9500000000000028</v>
      </c>
      <c r="E983" s="202">
        <v>95.05</v>
      </c>
      <c r="F983" s="334" t="s">
        <v>157</v>
      </c>
      <c r="G983" s="335"/>
    </row>
    <row r="984" spans="2:7">
      <c r="B984" s="191">
        <v>42656.875092593</v>
      </c>
      <c r="C984" s="202">
        <v>200</v>
      </c>
      <c r="D984" s="202">
        <f t="shared" si="15"/>
        <v>14</v>
      </c>
      <c r="E984" s="202">
        <v>186</v>
      </c>
      <c r="F984" s="334" t="s">
        <v>204</v>
      </c>
      <c r="G984" s="335"/>
    </row>
    <row r="985" spans="2:7">
      <c r="B985" s="191">
        <v>42656.912731481003</v>
      </c>
      <c r="C985" s="202">
        <v>200</v>
      </c>
      <c r="D985" s="202">
        <f t="shared" si="15"/>
        <v>10</v>
      </c>
      <c r="E985" s="202">
        <v>190</v>
      </c>
      <c r="F985" s="334" t="s">
        <v>1483</v>
      </c>
      <c r="G985" s="335"/>
    </row>
    <row r="986" spans="2:7">
      <c r="B986" s="191">
        <v>42656.937905093</v>
      </c>
      <c r="C986" s="202">
        <v>50</v>
      </c>
      <c r="D986" s="202">
        <f t="shared" si="15"/>
        <v>2.5</v>
      </c>
      <c r="E986" s="202">
        <v>47.5</v>
      </c>
      <c r="F986" s="334" t="s">
        <v>914</v>
      </c>
      <c r="G986" s="335"/>
    </row>
    <row r="987" spans="2:7">
      <c r="B987" s="191">
        <v>42656.948333332999</v>
      </c>
      <c r="C987" s="202">
        <v>20</v>
      </c>
      <c r="D987" s="202">
        <f t="shared" si="15"/>
        <v>1.3999999999999986</v>
      </c>
      <c r="E987" s="202">
        <v>18.600000000000001</v>
      </c>
      <c r="F987" s="334" t="s">
        <v>1484</v>
      </c>
      <c r="G987" s="335"/>
    </row>
    <row r="988" spans="2:7">
      <c r="B988" s="191">
        <v>42656.956863425999</v>
      </c>
      <c r="C988" s="202">
        <v>100</v>
      </c>
      <c r="D988" s="202">
        <f t="shared" si="15"/>
        <v>5</v>
      </c>
      <c r="E988" s="202">
        <v>95</v>
      </c>
      <c r="F988" s="334" t="s">
        <v>739</v>
      </c>
      <c r="G988" s="335"/>
    </row>
    <row r="989" spans="2:7">
      <c r="B989" s="191">
        <v>42657.080243056</v>
      </c>
      <c r="C989" s="202">
        <v>100</v>
      </c>
      <c r="D989" s="202">
        <f t="shared" si="15"/>
        <v>5</v>
      </c>
      <c r="E989" s="202">
        <v>95</v>
      </c>
      <c r="F989" s="334" t="s">
        <v>1485</v>
      </c>
      <c r="G989" s="335"/>
    </row>
    <row r="990" spans="2:7">
      <c r="B990" s="191">
        <v>42657.083379629999</v>
      </c>
      <c r="C990" s="202">
        <v>100</v>
      </c>
      <c r="D990" s="202">
        <f t="shared" si="15"/>
        <v>5</v>
      </c>
      <c r="E990" s="202">
        <v>95</v>
      </c>
      <c r="F990" s="334" t="s">
        <v>1486</v>
      </c>
      <c r="G990" s="335"/>
    </row>
    <row r="991" spans="2:7">
      <c r="B991" s="191">
        <v>42657.122233795999</v>
      </c>
      <c r="C991" s="202">
        <v>100</v>
      </c>
      <c r="D991" s="202">
        <f t="shared" si="15"/>
        <v>5</v>
      </c>
      <c r="E991" s="202">
        <v>95</v>
      </c>
      <c r="F991" s="334" t="s">
        <v>1487</v>
      </c>
      <c r="G991" s="335"/>
    </row>
    <row r="992" spans="2:7">
      <c r="B992" s="191">
        <v>42657.167465277998</v>
      </c>
      <c r="C992" s="202">
        <v>100</v>
      </c>
      <c r="D992" s="202">
        <f t="shared" si="15"/>
        <v>5</v>
      </c>
      <c r="E992" s="202">
        <v>95</v>
      </c>
      <c r="F992" s="334" t="s">
        <v>1488</v>
      </c>
      <c r="G992" s="335"/>
    </row>
    <row r="993" spans="2:7">
      <c r="B993" s="191">
        <v>42657.206157407003</v>
      </c>
      <c r="C993" s="202">
        <v>50</v>
      </c>
      <c r="D993" s="202">
        <f t="shared" si="15"/>
        <v>3.5</v>
      </c>
      <c r="E993" s="202">
        <v>46.5</v>
      </c>
      <c r="F993" s="334" t="s">
        <v>1489</v>
      </c>
      <c r="G993" s="335"/>
    </row>
    <row r="994" spans="2:7">
      <c r="B994" s="191">
        <v>42657.345902777997</v>
      </c>
      <c r="C994" s="202">
        <v>500</v>
      </c>
      <c r="D994" s="202">
        <f t="shared" si="15"/>
        <v>25</v>
      </c>
      <c r="E994" s="202">
        <v>475</v>
      </c>
      <c r="F994" s="334" t="s">
        <v>1018</v>
      </c>
      <c r="G994" s="335"/>
    </row>
    <row r="995" spans="2:7">
      <c r="B995" s="191">
        <v>42657.350960648</v>
      </c>
      <c r="C995" s="202">
        <v>100</v>
      </c>
      <c r="D995" s="202">
        <f t="shared" si="15"/>
        <v>5</v>
      </c>
      <c r="E995" s="202">
        <v>95</v>
      </c>
      <c r="F995" s="334" t="s">
        <v>1343</v>
      </c>
      <c r="G995" s="335"/>
    </row>
    <row r="996" spans="2:7">
      <c r="B996" s="191">
        <v>42657.3515625</v>
      </c>
      <c r="C996" s="202">
        <v>10</v>
      </c>
      <c r="D996" s="202">
        <f t="shared" si="15"/>
        <v>0.69999999999999929</v>
      </c>
      <c r="E996" s="202">
        <v>9.3000000000000007</v>
      </c>
      <c r="F996" s="334" t="s">
        <v>1399</v>
      </c>
      <c r="G996" s="335"/>
    </row>
    <row r="997" spans="2:7">
      <c r="B997" s="191">
        <v>42657.410555556002</v>
      </c>
      <c r="C997" s="202">
        <v>20</v>
      </c>
      <c r="D997" s="202">
        <f t="shared" si="15"/>
        <v>1</v>
      </c>
      <c r="E997" s="202">
        <v>19</v>
      </c>
      <c r="F997" s="334" t="s">
        <v>711</v>
      </c>
      <c r="G997" s="335"/>
    </row>
    <row r="998" spans="2:7">
      <c r="B998" s="191">
        <v>42657.426828704003</v>
      </c>
      <c r="C998" s="202">
        <v>100</v>
      </c>
      <c r="D998" s="202">
        <f t="shared" si="15"/>
        <v>5</v>
      </c>
      <c r="E998" s="202">
        <v>95</v>
      </c>
      <c r="F998" s="334" t="s">
        <v>1490</v>
      </c>
      <c r="G998" s="335"/>
    </row>
    <row r="999" spans="2:7">
      <c r="B999" s="191">
        <v>42657.448240741003</v>
      </c>
      <c r="C999" s="202">
        <v>700</v>
      </c>
      <c r="D999" s="202">
        <f t="shared" si="15"/>
        <v>35</v>
      </c>
      <c r="E999" s="202">
        <v>665</v>
      </c>
      <c r="F999" s="334" t="s">
        <v>1491</v>
      </c>
      <c r="G999" s="335"/>
    </row>
    <row r="1000" spans="2:7">
      <c r="B1000" s="191">
        <v>42657.497824074002</v>
      </c>
      <c r="C1000" s="202">
        <v>20</v>
      </c>
      <c r="D1000" s="202">
        <f t="shared" si="15"/>
        <v>0.98999999999999844</v>
      </c>
      <c r="E1000" s="202">
        <v>19.010000000000002</v>
      </c>
      <c r="F1000" s="334" t="s">
        <v>1231</v>
      </c>
      <c r="G1000" s="335"/>
    </row>
    <row r="1001" spans="2:7">
      <c r="B1001" s="191">
        <v>42657.503680556001</v>
      </c>
      <c r="C1001" s="202">
        <v>150</v>
      </c>
      <c r="D1001" s="202">
        <f t="shared" si="15"/>
        <v>7.5</v>
      </c>
      <c r="E1001" s="202">
        <v>142.5</v>
      </c>
      <c r="F1001" s="334" t="s">
        <v>1492</v>
      </c>
      <c r="G1001" s="335"/>
    </row>
    <row r="1002" spans="2:7">
      <c r="B1002" s="191">
        <v>42657.513229167002</v>
      </c>
      <c r="C1002" s="202">
        <v>100</v>
      </c>
      <c r="D1002" s="202">
        <f t="shared" si="15"/>
        <v>5</v>
      </c>
      <c r="E1002" s="202">
        <v>95</v>
      </c>
      <c r="F1002" s="334" t="s">
        <v>1493</v>
      </c>
      <c r="G1002" s="335"/>
    </row>
    <row r="1003" spans="2:7">
      <c r="B1003" s="191">
        <v>42657.554409721997</v>
      </c>
      <c r="C1003" s="202">
        <v>100</v>
      </c>
      <c r="D1003" s="202">
        <f t="shared" si="15"/>
        <v>4.9500000000000028</v>
      </c>
      <c r="E1003" s="202">
        <v>95.05</v>
      </c>
      <c r="F1003" s="334" t="s">
        <v>1494</v>
      </c>
      <c r="G1003" s="335"/>
    </row>
    <row r="1004" spans="2:7">
      <c r="B1004" s="191">
        <v>42657.588020832998</v>
      </c>
      <c r="C1004" s="202">
        <v>100</v>
      </c>
      <c r="D1004" s="202">
        <f t="shared" si="15"/>
        <v>4.9500000000000028</v>
      </c>
      <c r="E1004" s="202">
        <v>95.05</v>
      </c>
      <c r="F1004" s="334" t="s">
        <v>1495</v>
      </c>
      <c r="G1004" s="335"/>
    </row>
    <row r="1005" spans="2:7">
      <c r="B1005" s="191">
        <v>42657.609826389002</v>
      </c>
      <c r="C1005" s="202">
        <v>200</v>
      </c>
      <c r="D1005" s="202">
        <f t="shared" si="15"/>
        <v>9.9000000000000057</v>
      </c>
      <c r="E1005" s="202">
        <v>190.1</v>
      </c>
      <c r="F1005" s="334" t="s">
        <v>757</v>
      </c>
      <c r="G1005" s="335"/>
    </row>
    <row r="1006" spans="2:7">
      <c r="B1006" s="191">
        <v>42657.615532406999</v>
      </c>
      <c r="C1006" s="202">
        <v>100</v>
      </c>
      <c r="D1006" s="202">
        <f t="shared" si="15"/>
        <v>5</v>
      </c>
      <c r="E1006" s="202">
        <v>95</v>
      </c>
      <c r="F1006" s="334" t="s">
        <v>1496</v>
      </c>
      <c r="G1006" s="335"/>
    </row>
    <row r="1007" spans="2:7">
      <c r="B1007" s="191">
        <v>42657.639074074003</v>
      </c>
      <c r="C1007" s="202">
        <v>30</v>
      </c>
      <c r="D1007" s="202">
        <f t="shared" si="15"/>
        <v>1.5</v>
      </c>
      <c r="E1007" s="202">
        <v>28.5</v>
      </c>
      <c r="F1007" s="334" t="s">
        <v>951</v>
      </c>
      <c r="G1007" s="335"/>
    </row>
    <row r="1008" spans="2:7">
      <c r="B1008" s="191">
        <v>42657.644270833</v>
      </c>
      <c r="C1008" s="202">
        <v>1100</v>
      </c>
      <c r="D1008" s="202">
        <f t="shared" si="15"/>
        <v>77</v>
      </c>
      <c r="E1008" s="202">
        <v>1023</v>
      </c>
      <c r="F1008" s="334" t="s">
        <v>910</v>
      </c>
      <c r="G1008" s="335"/>
    </row>
    <row r="1009" spans="2:7">
      <c r="B1009" s="191">
        <v>42657.651030093002</v>
      </c>
      <c r="C1009" s="202">
        <v>300</v>
      </c>
      <c r="D1009" s="202">
        <f t="shared" si="15"/>
        <v>15</v>
      </c>
      <c r="E1009" s="202">
        <v>285</v>
      </c>
      <c r="F1009" s="334" t="s">
        <v>1497</v>
      </c>
      <c r="G1009" s="335"/>
    </row>
    <row r="1010" spans="2:7">
      <c r="B1010" s="191">
        <v>42657.689710648003</v>
      </c>
      <c r="C1010" s="202">
        <v>50</v>
      </c>
      <c r="D1010" s="202">
        <f t="shared" si="15"/>
        <v>2.5</v>
      </c>
      <c r="E1010" s="202">
        <v>47.5</v>
      </c>
      <c r="F1010" s="334" t="s">
        <v>1498</v>
      </c>
      <c r="G1010" s="335"/>
    </row>
    <row r="1011" spans="2:7">
      <c r="B1011" s="191">
        <v>42657.759861111001</v>
      </c>
      <c r="C1011" s="202">
        <v>10</v>
      </c>
      <c r="D1011" s="202">
        <f t="shared" si="15"/>
        <v>0.5</v>
      </c>
      <c r="E1011" s="202">
        <v>9.5</v>
      </c>
      <c r="F1011" s="334" t="s">
        <v>1499</v>
      </c>
      <c r="G1011" s="335"/>
    </row>
    <row r="1012" spans="2:7">
      <c r="B1012" s="191">
        <v>42657.783055555999</v>
      </c>
      <c r="C1012" s="202">
        <v>100</v>
      </c>
      <c r="D1012" s="202">
        <f t="shared" si="15"/>
        <v>7</v>
      </c>
      <c r="E1012" s="202">
        <v>93</v>
      </c>
      <c r="F1012" s="334" t="s">
        <v>1500</v>
      </c>
      <c r="G1012" s="335"/>
    </row>
    <row r="1013" spans="2:7">
      <c r="B1013" s="191">
        <v>42657.796342592999</v>
      </c>
      <c r="C1013" s="202">
        <v>70</v>
      </c>
      <c r="D1013" s="202">
        <f t="shared" si="15"/>
        <v>3.5</v>
      </c>
      <c r="E1013" s="202">
        <v>66.5</v>
      </c>
      <c r="F1013" s="334" t="s">
        <v>1501</v>
      </c>
      <c r="G1013" s="335"/>
    </row>
    <row r="1014" spans="2:7">
      <c r="B1014" s="191">
        <v>42657.818113426001</v>
      </c>
      <c r="C1014" s="202">
        <v>30</v>
      </c>
      <c r="D1014" s="202">
        <f t="shared" si="15"/>
        <v>2.1000000000000014</v>
      </c>
      <c r="E1014" s="202">
        <v>27.9</v>
      </c>
      <c r="F1014" s="334" t="s">
        <v>1018</v>
      </c>
      <c r="G1014" s="335"/>
    </row>
    <row r="1015" spans="2:7">
      <c r="B1015" s="191">
        <v>42657.826157406998</v>
      </c>
      <c r="C1015" s="202">
        <v>50</v>
      </c>
      <c r="D1015" s="202">
        <f t="shared" si="15"/>
        <v>2.5</v>
      </c>
      <c r="E1015" s="202">
        <v>47.5</v>
      </c>
      <c r="F1015" s="334" t="s">
        <v>1502</v>
      </c>
      <c r="G1015" s="335"/>
    </row>
    <row r="1016" spans="2:7">
      <c r="B1016" s="191">
        <v>42657.829872684997</v>
      </c>
      <c r="C1016" s="202">
        <v>20</v>
      </c>
      <c r="D1016" s="202">
        <f t="shared" si="15"/>
        <v>1</v>
      </c>
      <c r="E1016" s="202">
        <v>19</v>
      </c>
      <c r="F1016" s="334" t="s">
        <v>1503</v>
      </c>
      <c r="G1016" s="335"/>
    </row>
    <row r="1017" spans="2:7">
      <c r="B1017" s="191">
        <v>42657.879629629999</v>
      </c>
      <c r="C1017" s="202">
        <v>200</v>
      </c>
      <c r="D1017" s="202">
        <f t="shared" si="15"/>
        <v>9.9000000000000057</v>
      </c>
      <c r="E1017" s="202">
        <v>190.1</v>
      </c>
      <c r="F1017" s="334" t="s">
        <v>1504</v>
      </c>
      <c r="G1017" s="335"/>
    </row>
    <row r="1018" spans="2:7">
      <c r="B1018" s="191">
        <v>42657.893888888997</v>
      </c>
      <c r="C1018" s="202">
        <v>100</v>
      </c>
      <c r="D1018" s="202">
        <f t="shared" si="15"/>
        <v>7</v>
      </c>
      <c r="E1018" s="202">
        <v>93</v>
      </c>
      <c r="F1018" s="334" t="s">
        <v>733</v>
      </c>
      <c r="G1018" s="335"/>
    </row>
    <row r="1019" spans="2:7">
      <c r="B1019" s="191">
        <v>42657.914976852</v>
      </c>
      <c r="C1019" s="202">
        <v>600</v>
      </c>
      <c r="D1019" s="202">
        <f t="shared" si="15"/>
        <v>30</v>
      </c>
      <c r="E1019" s="202">
        <v>570</v>
      </c>
      <c r="F1019" s="334" t="s">
        <v>1505</v>
      </c>
      <c r="G1019" s="335"/>
    </row>
    <row r="1020" spans="2:7">
      <c r="B1020" s="191">
        <v>42657.955092593002</v>
      </c>
      <c r="C1020" s="202">
        <v>100</v>
      </c>
      <c r="D1020" s="202">
        <f t="shared" si="15"/>
        <v>5</v>
      </c>
      <c r="E1020" s="202">
        <v>95</v>
      </c>
      <c r="F1020" s="334" t="s">
        <v>1506</v>
      </c>
      <c r="G1020" s="335"/>
    </row>
    <row r="1021" spans="2:7">
      <c r="B1021" s="191">
        <v>42657.959374999999</v>
      </c>
      <c r="C1021" s="202">
        <v>1000</v>
      </c>
      <c r="D1021" s="202">
        <f t="shared" si="15"/>
        <v>50</v>
      </c>
      <c r="E1021" s="202">
        <v>950</v>
      </c>
      <c r="F1021" s="334" t="s">
        <v>1507</v>
      </c>
      <c r="G1021" s="335"/>
    </row>
    <row r="1022" spans="2:7">
      <c r="B1022" s="191">
        <v>42657.974409722003</v>
      </c>
      <c r="C1022" s="202">
        <v>150</v>
      </c>
      <c r="D1022" s="202">
        <f t="shared" si="15"/>
        <v>7.4300000000000068</v>
      </c>
      <c r="E1022" s="202">
        <v>142.57</v>
      </c>
      <c r="F1022" s="334" t="s">
        <v>1508</v>
      </c>
      <c r="G1022" s="335"/>
    </row>
    <row r="1023" spans="2:7">
      <c r="B1023" s="191">
        <v>42657.977268518996</v>
      </c>
      <c r="C1023" s="202">
        <v>80</v>
      </c>
      <c r="D1023" s="202">
        <f t="shared" si="15"/>
        <v>4</v>
      </c>
      <c r="E1023" s="202">
        <v>76</v>
      </c>
      <c r="F1023" s="334" t="s">
        <v>1509</v>
      </c>
      <c r="G1023" s="335"/>
    </row>
    <row r="1024" spans="2:7">
      <c r="B1024" s="191">
        <v>42658.003460647997</v>
      </c>
      <c r="C1024" s="202">
        <v>130</v>
      </c>
      <c r="D1024" s="202">
        <f t="shared" si="15"/>
        <v>6.5</v>
      </c>
      <c r="E1024" s="202">
        <v>123.5</v>
      </c>
      <c r="F1024" s="334" t="s">
        <v>1509</v>
      </c>
      <c r="G1024" s="335"/>
    </row>
    <row r="1025" spans="2:7">
      <c r="B1025" s="191">
        <v>42658.036550926001</v>
      </c>
      <c r="C1025" s="202">
        <v>200</v>
      </c>
      <c r="D1025" s="202">
        <f t="shared" si="15"/>
        <v>14</v>
      </c>
      <c r="E1025" s="202">
        <v>186</v>
      </c>
      <c r="F1025" s="334" t="s">
        <v>910</v>
      </c>
      <c r="G1025" s="335"/>
    </row>
    <row r="1026" spans="2:7">
      <c r="B1026" s="191">
        <v>42658.045671296</v>
      </c>
      <c r="C1026" s="202">
        <v>200</v>
      </c>
      <c r="D1026" s="202">
        <f t="shared" si="15"/>
        <v>10</v>
      </c>
      <c r="E1026" s="202">
        <v>190</v>
      </c>
      <c r="F1026" s="334" t="s">
        <v>1510</v>
      </c>
      <c r="G1026" s="335"/>
    </row>
    <row r="1027" spans="2:7">
      <c r="B1027" s="191">
        <v>42658.166689815</v>
      </c>
      <c r="C1027" s="202">
        <v>50</v>
      </c>
      <c r="D1027" s="202">
        <f t="shared" si="15"/>
        <v>2.5</v>
      </c>
      <c r="E1027" s="202">
        <v>47.5</v>
      </c>
      <c r="F1027" s="334" t="s">
        <v>1049</v>
      </c>
      <c r="G1027" s="335"/>
    </row>
    <row r="1028" spans="2:7">
      <c r="B1028" s="191">
        <v>42658.166701388996</v>
      </c>
      <c r="C1028" s="202">
        <v>50</v>
      </c>
      <c r="D1028" s="202">
        <f t="shared" si="15"/>
        <v>2.5</v>
      </c>
      <c r="E1028" s="202">
        <v>47.5</v>
      </c>
      <c r="F1028" s="334" t="s">
        <v>1511</v>
      </c>
      <c r="G1028" s="335"/>
    </row>
    <row r="1029" spans="2:7">
      <c r="B1029" s="191">
        <v>42658.247766203996</v>
      </c>
      <c r="C1029" s="202">
        <v>300</v>
      </c>
      <c r="D1029" s="202">
        <f t="shared" si="15"/>
        <v>21</v>
      </c>
      <c r="E1029" s="202">
        <v>279</v>
      </c>
      <c r="F1029" s="334" t="s">
        <v>1512</v>
      </c>
      <c r="G1029" s="335"/>
    </row>
    <row r="1030" spans="2:7">
      <c r="B1030" s="191">
        <v>42658.332731481001</v>
      </c>
      <c r="C1030" s="202">
        <v>50</v>
      </c>
      <c r="D1030" s="202">
        <f t="shared" ref="D1030:D1093" si="16">SUM(C1030-E1030)</f>
        <v>2.5</v>
      </c>
      <c r="E1030" s="202">
        <v>47.5</v>
      </c>
      <c r="F1030" s="334" t="s">
        <v>436</v>
      </c>
      <c r="G1030" s="335"/>
    </row>
    <row r="1031" spans="2:7">
      <c r="B1031" s="191">
        <v>42658.333379629999</v>
      </c>
      <c r="C1031" s="202">
        <v>500</v>
      </c>
      <c r="D1031" s="202">
        <f t="shared" si="16"/>
        <v>25</v>
      </c>
      <c r="E1031" s="202">
        <v>475</v>
      </c>
      <c r="F1031" s="334" t="s">
        <v>1513</v>
      </c>
      <c r="G1031" s="335"/>
    </row>
    <row r="1032" spans="2:7">
      <c r="B1032" s="191">
        <v>42658.339513888997</v>
      </c>
      <c r="C1032" s="202">
        <v>100</v>
      </c>
      <c r="D1032" s="202">
        <f t="shared" si="16"/>
        <v>5</v>
      </c>
      <c r="E1032" s="202">
        <v>95</v>
      </c>
      <c r="F1032" s="334" t="s">
        <v>1514</v>
      </c>
      <c r="G1032" s="335"/>
    </row>
    <row r="1033" spans="2:7">
      <c r="B1033" s="191">
        <v>42658.359641203999</v>
      </c>
      <c r="C1033" s="202">
        <v>100</v>
      </c>
      <c r="D1033" s="202">
        <f t="shared" si="16"/>
        <v>5</v>
      </c>
      <c r="E1033" s="202">
        <v>95</v>
      </c>
      <c r="F1033" s="334" t="s">
        <v>1515</v>
      </c>
      <c r="G1033" s="335"/>
    </row>
    <row r="1034" spans="2:7">
      <c r="B1034" s="191">
        <v>42658.380046295999</v>
      </c>
      <c r="C1034" s="202">
        <v>100</v>
      </c>
      <c r="D1034" s="202">
        <f t="shared" si="16"/>
        <v>5</v>
      </c>
      <c r="E1034" s="202">
        <v>95</v>
      </c>
      <c r="F1034" s="334" t="s">
        <v>1516</v>
      </c>
      <c r="G1034" s="335"/>
    </row>
    <row r="1035" spans="2:7">
      <c r="B1035" s="191">
        <v>42658.388148147998</v>
      </c>
      <c r="C1035" s="202">
        <v>100</v>
      </c>
      <c r="D1035" s="202">
        <f t="shared" si="16"/>
        <v>5</v>
      </c>
      <c r="E1035" s="202">
        <v>95</v>
      </c>
      <c r="F1035" s="334" t="s">
        <v>1517</v>
      </c>
      <c r="G1035" s="335"/>
    </row>
    <row r="1036" spans="2:7">
      <c r="B1036" s="191">
        <v>42658.405405092999</v>
      </c>
      <c r="C1036" s="202">
        <v>40</v>
      </c>
      <c r="D1036" s="202">
        <f t="shared" si="16"/>
        <v>2.7999999999999972</v>
      </c>
      <c r="E1036" s="202">
        <v>37.200000000000003</v>
      </c>
      <c r="F1036" s="334" t="s">
        <v>1446</v>
      </c>
      <c r="G1036" s="335"/>
    </row>
    <row r="1037" spans="2:7">
      <c r="B1037" s="191">
        <v>42658.422627314998</v>
      </c>
      <c r="C1037" s="202">
        <v>10</v>
      </c>
      <c r="D1037" s="202">
        <f t="shared" si="16"/>
        <v>0.5</v>
      </c>
      <c r="E1037" s="202">
        <v>9.5</v>
      </c>
      <c r="F1037" s="334" t="s">
        <v>1518</v>
      </c>
      <c r="G1037" s="335"/>
    </row>
    <row r="1038" spans="2:7">
      <c r="B1038" s="191">
        <v>42658.423958332998</v>
      </c>
      <c r="C1038" s="202">
        <v>50</v>
      </c>
      <c r="D1038" s="202">
        <f t="shared" si="16"/>
        <v>2.5</v>
      </c>
      <c r="E1038" s="202">
        <v>47.5</v>
      </c>
      <c r="F1038" s="334" t="s">
        <v>1519</v>
      </c>
      <c r="G1038" s="335"/>
    </row>
    <row r="1039" spans="2:7">
      <c r="B1039" s="191">
        <v>42658.439027777997</v>
      </c>
      <c r="C1039" s="202">
        <v>20</v>
      </c>
      <c r="D1039" s="202">
        <f t="shared" si="16"/>
        <v>1</v>
      </c>
      <c r="E1039" s="202">
        <v>19</v>
      </c>
      <c r="F1039" s="334" t="s">
        <v>1520</v>
      </c>
      <c r="G1039" s="335"/>
    </row>
    <row r="1040" spans="2:7">
      <c r="B1040" s="191">
        <v>42658.448842593003</v>
      </c>
      <c r="C1040" s="202">
        <v>50</v>
      </c>
      <c r="D1040" s="202">
        <f t="shared" si="16"/>
        <v>2.5</v>
      </c>
      <c r="E1040" s="202">
        <v>47.5</v>
      </c>
      <c r="F1040" s="334" t="s">
        <v>47</v>
      </c>
      <c r="G1040" s="335"/>
    </row>
    <row r="1041" spans="2:7">
      <c r="B1041" s="191">
        <v>42658.469780093001</v>
      </c>
      <c r="C1041" s="202">
        <v>500</v>
      </c>
      <c r="D1041" s="202">
        <f t="shared" si="16"/>
        <v>25</v>
      </c>
      <c r="E1041" s="202">
        <v>475</v>
      </c>
      <c r="F1041" s="334" t="s">
        <v>1521</v>
      </c>
      <c r="G1041" s="335"/>
    </row>
    <row r="1042" spans="2:7">
      <c r="B1042" s="191">
        <v>42658.475034722003</v>
      </c>
      <c r="C1042" s="202">
        <v>198</v>
      </c>
      <c r="D1042" s="202">
        <f t="shared" si="16"/>
        <v>9.8000000000000114</v>
      </c>
      <c r="E1042" s="202">
        <v>188.2</v>
      </c>
      <c r="F1042" s="334" t="s">
        <v>1522</v>
      </c>
      <c r="G1042" s="335"/>
    </row>
    <row r="1043" spans="2:7">
      <c r="B1043" s="191">
        <v>42658.508310185003</v>
      </c>
      <c r="C1043" s="202">
        <v>10</v>
      </c>
      <c r="D1043" s="202">
        <f t="shared" si="16"/>
        <v>0.5</v>
      </c>
      <c r="E1043" s="202">
        <v>9.5</v>
      </c>
      <c r="F1043" s="334" t="s">
        <v>1523</v>
      </c>
      <c r="G1043" s="335"/>
    </row>
    <row r="1044" spans="2:7">
      <c r="B1044" s="191">
        <v>42658.529050926001</v>
      </c>
      <c r="C1044" s="202">
        <v>300</v>
      </c>
      <c r="D1044" s="202">
        <f t="shared" si="16"/>
        <v>15</v>
      </c>
      <c r="E1044" s="202">
        <v>285</v>
      </c>
      <c r="F1044" s="334" t="s">
        <v>1524</v>
      </c>
      <c r="G1044" s="335"/>
    </row>
    <row r="1045" spans="2:7">
      <c r="B1045" s="191">
        <v>42658.530868055997</v>
      </c>
      <c r="C1045" s="202">
        <v>50</v>
      </c>
      <c r="D1045" s="202">
        <f t="shared" si="16"/>
        <v>2.5</v>
      </c>
      <c r="E1045" s="202">
        <v>47.5</v>
      </c>
      <c r="F1045" s="334" t="s">
        <v>327</v>
      </c>
      <c r="G1045" s="335"/>
    </row>
    <row r="1046" spans="2:7">
      <c r="B1046" s="191">
        <v>42658.537187499998</v>
      </c>
      <c r="C1046" s="202">
        <v>50</v>
      </c>
      <c r="D1046" s="202">
        <f t="shared" si="16"/>
        <v>2.4799999999999969</v>
      </c>
      <c r="E1046" s="202">
        <v>47.52</v>
      </c>
      <c r="F1046" s="334" t="s">
        <v>832</v>
      </c>
      <c r="G1046" s="335"/>
    </row>
    <row r="1047" spans="2:7">
      <c r="B1047" s="191">
        <v>42658.539722221998</v>
      </c>
      <c r="C1047" s="202">
        <v>30</v>
      </c>
      <c r="D1047" s="202">
        <f t="shared" si="16"/>
        <v>1.5</v>
      </c>
      <c r="E1047" s="202">
        <v>28.5</v>
      </c>
      <c r="F1047" s="334" t="s">
        <v>711</v>
      </c>
      <c r="G1047" s="335"/>
    </row>
    <row r="1048" spans="2:7">
      <c r="B1048" s="191">
        <v>42658.541678241003</v>
      </c>
      <c r="C1048" s="202">
        <v>100</v>
      </c>
      <c r="D1048" s="202">
        <f t="shared" si="16"/>
        <v>7</v>
      </c>
      <c r="E1048" s="202">
        <v>93</v>
      </c>
      <c r="F1048" s="334" t="s">
        <v>1525</v>
      </c>
      <c r="G1048" s="335"/>
    </row>
    <row r="1049" spans="2:7">
      <c r="B1049" s="191">
        <v>42658.541724536997</v>
      </c>
      <c r="C1049" s="202">
        <v>50</v>
      </c>
      <c r="D1049" s="202">
        <f t="shared" si="16"/>
        <v>3.5</v>
      </c>
      <c r="E1049" s="202">
        <v>46.5</v>
      </c>
      <c r="F1049" s="334" t="s">
        <v>1526</v>
      </c>
      <c r="G1049" s="335"/>
    </row>
    <row r="1050" spans="2:7">
      <c r="B1050" s="191">
        <v>42658.545324074003</v>
      </c>
      <c r="C1050" s="202">
        <v>150</v>
      </c>
      <c r="D1050" s="202">
        <f t="shared" si="16"/>
        <v>7.5</v>
      </c>
      <c r="E1050" s="202">
        <v>142.5</v>
      </c>
      <c r="F1050" s="334" t="s">
        <v>215</v>
      </c>
      <c r="G1050" s="335"/>
    </row>
    <row r="1051" spans="2:7">
      <c r="B1051" s="191">
        <v>42658.545474537001</v>
      </c>
      <c r="C1051" s="202">
        <v>15</v>
      </c>
      <c r="D1051" s="202">
        <f t="shared" si="16"/>
        <v>0.75</v>
      </c>
      <c r="E1051" s="202">
        <v>14.25</v>
      </c>
      <c r="F1051" s="334" t="s">
        <v>1527</v>
      </c>
      <c r="G1051" s="335"/>
    </row>
    <row r="1052" spans="2:7">
      <c r="B1052" s="191">
        <v>42658.549930556001</v>
      </c>
      <c r="C1052" s="202">
        <v>200</v>
      </c>
      <c r="D1052" s="202">
        <f t="shared" si="16"/>
        <v>10</v>
      </c>
      <c r="E1052" s="202">
        <v>190</v>
      </c>
      <c r="F1052" s="334" t="s">
        <v>1178</v>
      </c>
      <c r="G1052" s="335"/>
    </row>
    <row r="1053" spans="2:7">
      <c r="B1053" s="191">
        <v>42658.566782406997</v>
      </c>
      <c r="C1053" s="202">
        <v>20</v>
      </c>
      <c r="D1053" s="202">
        <f t="shared" si="16"/>
        <v>1.3999999999999986</v>
      </c>
      <c r="E1053" s="202">
        <v>18.600000000000001</v>
      </c>
      <c r="F1053" s="334" t="s">
        <v>1044</v>
      </c>
      <c r="G1053" s="335"/>
    </row>
    <row r="1054" spans="2:7">
      <c r="B1054" s="191">
        <v>42658.576168981002</v>
      </c>
      <c r="C1054" s="202">
        <v>200</v>
      </c>
      <c r="D1054" s="202">
        <f t="shared" si="16"/>
        <v>14</v>
      </c>
      <c r="E1054" s="202">
        <v>186</v>
      </c>
      <c r="F1054" s="334" t="s">
        <v>1528</v>
      </c>
      <c r="G1054" s="335"/>
    </row>
    <row r="1055" spans="2:7">
      <c r="B1055" s="191">
        <v>42658.577708333003</v>
      </c>
      <c r="C1055" s="202">
        <v>150</v>
      </c>
      <c r="D1055" s="202">
        <f t="shared" si="16"/>
        <v>7.5</v>
      </c>
      <c r="E1055" s="202">
        <v>142.5</v>
      </c>
      <c r="F1055" s="334" t="s">
        <v>208</v>
      </c>
      <c r="G1055" s="335"/>
    </row>
    <row r="1056" spans="2:7">
      <c r="B1056" s="191">
        <v>42658.581180556001</v>
      </c>
      <c r="C1056" s="202">
        <v>100</v>
      </c>
      <c r="D1056" s="202">
        <f t="shared" si="16"/>
        <v>4.9500000000000028</v>
      </c>
      <c r="E1056" s="202">
        <v>95.05</v>
      </c>
      <c r="F1056" s="334" t="s">
        <v>1529</v>
      </c>
      <c r="G1056" s="335"/>
    </row>
    <row r="1057" spans="2:7">
      <c r="B1057" s="191">
        <v>42658.592453703997</v>
      </c>
      <c r="C1057" s="202">
        <v>500</v>
      </c>
      <c r="D1057" s="202">
        <f t="shared" si="16"/>
        <v>25</v>
      </c>
      <c r="E1057" s="202">
        <v>475</v>
      </c>
      <c r="F1057" s="334" t="s">
        <v>748</v>
      </c>
      <c r="G1057" s="335"/>
    </row>
    <row r="1058" spans="2:7">
      <c r="B1058" s="191">
        <v>42658.592754630001</v>
      </c>
      <c r="C1058" s="202">
        <v>100</v>
      </c>
      <c r="D1058" s="202">
        <f t="shared" si="16"/>
        <v>4.9500000000000028</v>
      </c>
      <c r="E1058" s="202">
        <v>95.05</v>
      </c>
      <c r="F1058" s="334" t="s">
        <v>1530</v>
      </c>
      <c r="G1058" s="335"/>
    </row>
    <row r="1059" spans="2:7">
      <c r="B1059" s="191">
        <v>42658.611770832998</v>
      </c>
      <c r="C1059" s="202">
        <v>20</v>
      </c>
      <c r="D1059" s="202">
        <f t="shared" si="16"/>
        <v>0.98999999999999844</v>
      </c>
      <c r="E1059" s="202">
        <v>19.010000000000002</v>
      </c>
      <c r="F1059" s="334" t="s">
        <v>1531</v>
      </c>
      <c r="G1059" s="335"/>
    </row>
    <row r="1060" spans="2:7">
      <c r="B1060" s="191">
        <v>42658.621331019</v>
      </c>
      <c r="C1060" s="202">
        <v>100</v>
      </c>
      <c r="D1060" s="202">
        <f t="shared" si="16"/>
        <v>5</v>
      </c>
      <c r="E1060" s="202">
        <v>95</v>
      </c>
      <c r="F1060" s="334" t="s">
        <v>1532</v>
      </c>
      <c r="G1060" s="335"/>
    </row>
    <row r="1061" spans="2:7">
      <c r="B1061" s="191">
        <v>42658.652835647998</v>
      </c>
      <c r="C1061" s="202">
        <v>200</v>
      </c>
      <c r="D1061" s="202">
        <f t="shared" si="16"/>
        <v>10</v>
      </c>
      <c r="E1061" s="202">
        <v>190</v>
      </c>
      <c r="F1061" s="334" t="s">
        <v>753</v>
      </c>
      <c r="G1061" s="335"/>
    </row>
    <row r="1062" spans="2:7">
      <c r="B1062" s="191">
        <v>42658.665277777996</v>
      </c>
      <c r="C1062" s="202">
        <v>100</v>
      </c>
      <c r="D1062" s="202">
        <f t="shared" si="16"/>
        <v>5</v>
      </c>
      <c r="E1062" s="202">
        <v>95</v>
      </c>
      <c r="F1062" s="334" t="s">
        <v>1533</v>
      </c>
      <c r="G1062" s="335"/>
    </row>
    <row r="1063" spans="2:7">
      <c r="B1063" s="191">
        <v>42658.666689815</v>
      </c>
      <c r="C1063" s="202">
        <v>100</v>
      </c>
      <c r="D1063" s="202">
        <f t="shared" si="16"/>
        <v>5</v>
      </c>
      <c r="E1063" s="202">
        <v>95</v>
      </c>
      <c r="F1063" s="334" t="s">
        <v>1534</v>
      </c>
      <c r="G1063" s="335"/>
    </row>
    <row r="1064" spans="2:7">
      <c r="B1064" s="191">
        <v>42658.671377314997</v>
      </c>
      <c r="C1064" s="202">
        <v>100</v>
      </c>
      <c r="D1064" s="202">
        <f t="shared" si="16"/>
        <v>7</v>
      </c>
      <c r="E1064" s="202">
        <v>93</v>
      </c>
      <c r="F1064" s="334" t="s">
        <v>1535</v>
      </c>
      <c r="G1064" s="335"/>
    </row>
    <row r="1065" spans="2:7">
      <c r="B1065" s="191">
        <v>42658.684282406997</v>
      </c>
      <c r="C1065" s="202">
        <v>50</v>
      </c>
      <c r="D1065" s="202">
        <f t="shared" si="16"/>
        <v>2.5</v>
      </c>
      <c r="E1065" s="202">
        <v>47.5</v>
      </c>
      <c r="F1065" s="334" t="s">
        <v>1526</v>
      </c>
      <c r="G1065" s="335"/>
    </row>
    <row r="1066" spans="2:7">
      <c r="B1066" s="191">
        <v>42658.778958333001</v>
      </c>
      <c r="C1066" s="202">
        <v>50</v>
      </c>
      <c r="D1066" s="202">
        <f t="shared" si="16"/>
        <v>3.5</v>
      </c>
      <c r="E1066" s="202">
        <v>46.5</v>
      </c>
      <c r="F1066" s="334" t="s">
        <v>1536</v>
      </c>
      <c r="G1066" s="335"/>
    </row>
    <row r="1067" spans="2:7">
      <c r="B1067" s="191">
        <v>42658.781886573997</v>
      </c>
      <c r="C1067" s="202">
        <v>100</v>
      </c>
      <c r="D1067" s="202">
        <f t="shared" si="16"/>
        <v>4.9500000000000028</v>
      </c>
      <c r="E1067" s="202">
        <v>95.05</v>
      </c>
      <c r="F1067" s="334" t="s">
        <v>1537</v>
      </c>
      <c r="G1067" s="335"/>
    </row>
    <row r="1068" spans="2:7">
      <c r="B1068" s="191">
        <v>42658.783750000002</v>
      </c>
      <c r="C1068" s="202">
        <v>30</v>
      </c>
      <c r="D1068" s="202">
        <f t="shared" si="16"/>
        <v>1.5</v>
      </c>
      <c r="E1068" s="202">
        <v>28.5</v>
      </c>
      <c r="F1068" s="334" t="s">
        <v>1538</v>
      </c>
      <c r="G1068" s="335"/>
    </row>
    <row r="1069" spans="2:7">
      <c r="B1069" s="191">
        <v>42658.833368056003</v>
      </c>
      <c r="C1069" s="202">
        <v>100</v>
      </c>
      <c r="D1069" s="202">
        <f t="shared" si="16"/>
        <v>5</v>
      </c>
      <c r="E1069" s="202">
        <v>95</v>
      </c>
      <c r="F1069" s="334" t="s">
        <v>1539</v>
      </c>
      <c r="G1069" s="335"/>
    </row>
    <row r="1070" spans="2:7">
      <c r="B1070" s="191">
        <v>42658.840682870003</v>
      </c>
      <c r="C1070" s="202">
        <v>100</v>
      </c>
      <c r="D1070" s="202">
        <f t="shared" si="16"/>
        <v>5</v>
      </c>
      <c r="E1070" s="202">
        <v>95</v>
      </c>
      <c r="F1070" s="334" t="s">
        <v>368</v>
      </c>
      <c r="G1070" s="335"/>
    </row>
    <row r="1071" spans="2:7">
      <c r="B1071" s="191">
        <v>42658.881226851998</v>
      </c>
      <c r="C1071" s="202">
        <v>1000</v>
      </c>
      <c r="D1071" s="202">
        <f t="shared" si="16"/>
        <v>50</v>
      </c>
      <c r="E1071" s="202">
        <v>950</v>
      </c>
      <c r="F1071" s="334" t="s">
        <v>1063</v>
      </c>
      <c r="G1071" s="335"/>
    </row>
    <row r="1072" spans="2:7">
      <c r="B1072" s="191">
        <v>42658.882523148</v>
      </c>
      <c r="C1072" s="202">
        <v>150</v>
      </c>
      <c r="D1072" s="202">
        <f t="shared" si="16"/>
        <v>7.4300000000000068</v>
      </c>
      <c r="E1072" s="202">
        <v>142.57</v>
      </c>
      <c r="F1072" s="334" t="s">
        <v>827</v>
      </c>
      <c r="G1072" s="335"/>
    </row>
    <row r="1073" spans="2:7">
      <c r="B1073" s="191">
        <v>42658.904155092998</v>
      </c>
      <c r="C1073" s="202">
        <v>100</v>
      </c>
      <c r="D1073" s="202">
        <f t="shared" si="16"/>
        <v>5</v>
      </c>
      <c r="E1073" s="202">
        <v>95</v>
      </c>
      <c r="F1073" s="334" t="s">
        <v>1540</v>
      </c>
      <c r="G1073" s="335"/>
    </row>
    <row r="1074" spans="2:7">
      <c r="B1074" s="191">
        <v>42658.922708332997</v>
      </c>
      <c r="C1074" s="202">
        <v>100</v>
      </c>
      <c r="D1074" s="202">
        <f t="shared" si="16"/>
        <v>5</v>
      </c>
      <c r="E1074" s="202">
        <v>95</v>
      </c>
      <c r="F1074" s="334" t="s">
        <v>1541</v>
      </c>
      <c r="G1074" s="335"/>
    </row>
    <row r="1075" spans="2:7">
      <c r="B1075" s="191">
        <v>42658.924907407003</v>
      </c>
      <c r="C1075" s="202">
        <v>100</v>
      </c>
      <c r="D1075" s="202">
        <f t="shared" si="16"/>
        <v>5</v>
      </c>
      <c r="E1075" s="202">
        <v>95</v>
      </c>
      <c r="F1075" s="334" t="s">
        <v>1541</v>
      </c>
      <c r="G1075" s="335"/>
    </row>
    <row r="1076" spans="2:7">
      <c r="B1076" s="191">
        <v>42658.934930556003</v>
      </c>
      <c r="C1076" s="202">
        <v>100</v>
      </c>
      <c r="D1076" s="202">
        <f t="shared" si="16"/>
        <v>5</v>
      </c>
      <c r="E1076" s="202">
        <v>95</v>
      </c>
      <c r="F1076" s="334" t="s">
        <v>1542</v>
      </c>
      <c r="G1076" s="335"/>
    </row>
    <row r="1077" spans="2:7">
      <c r="B1077" s="191">
        <v>42658.958368056003</v>
      </c>
      <c r="C1077" s="202">
        <v>300</v>
      </c>
      <c r="D1077" s="202">
        <f t="shared" si="16"/>
        <v>15</v>
      </c>
      <c r="E1077" s="202">
        <v>285</v>
      </c>
      <c r="F1077" s="334" t="s">
        <v>1264</v>
      </c>
      <c r="G1077" s="335"/>
    </row>
    <row r="1078" spans="2:7">
      <c r="B1078" s="191">
        <v>42658.965659722002</v>
      </c>
      <c r="C1078" s="202">
        <v>1000</v>
      </c>
      <c r="D1078" s="202">
        <f t="shared" si="16"/>
        <v>49.5</v>
      </c>
      <c r="E1078" s="202">
        <v>950.5</v>
      </c>
      <c r="F1078" s="334" t="s">
        <v>820</v>
      </c>
      <c r="G1078" s="335"/>
    </row>
    <row r="1079" spans="2:7">
      <c r="B1079" s="191">
        <v>42659.044363426001</v>
      </c>
      <c r="C1079" s="202">
        <v>50</v>
      </c>
      <c r="D1079" s="202">
        <f t="shared" si="16"/>
        <v>2.5</v>
      </c>
      <c r="E1079" s="202">
        <v>47.5</v>
      </c>
      <c r="F1079" s="334" t="s">
        <v>1543</v>
      </c>
      <c r="G1079" s="335"/>
    </row>
    <row r="1080" spans="2:7">
      <c r="B1080" s="191">
        <v>42659.062743055998</v>
      </c>
      <c r="C1080" s="202">
        <v>300</v>
      </c>
      <c r="D1080" s="202">
        <f t="shared" si="16"/>
        <v>21</v>
      </c>
      <c r="E1080" s="202">
        <v>279</v>
      </c>
      <c r="F1080" s="334" t="s">
        <v>1544</v>
      </c>
      <c r="G1080" s="335"/>
    </row>
    <row r="1081" spans="2:7">
      <c r="B1081" s="191">
        <v>42659.078194444002</v>
      </c>
      <c r="C1081" s="202">
        <v>100</v>
      </c>
      <c r="D1081" s="202">
        <f t="shared" si="16"/>
        <v>5</v>
      </c>
      <c r="E1081" s="202">
        <v>95</v>
      </c>
      <c r="F1081" s="334" t="s">
        <v>1545</v>
      </c>
      <c r="G1081" s="335"/>
    </row>
    <row r="1082" spans="2:7">
      <c r="B1082" s="191">
        <v>42659.277592592996</v>
      </c>
      <c r="C1082" s="202">
        <v>100</v>
      </c>
      <c r="D1082" s="202">
        <f t="shared" si="16"/>
        <v>5</v>
      </c>
      <c r="E1082" s="202">
        <v>95</v>
      </c>
      <c r="F1082" s="334" t="s">
        <v>1546</v>
      </c>
      <c r="G1082" s="335"/>
    </row>
    <row r="1083" spans="2:7">
      <c r="B1083" s="191">
        <v>42659.321666666998</v>
      </c>
      <c r="C1083" s="202">
        <v>50</v>
      </c>
      <c r="D1083" s="202">
        <f t="shared" si="16"/>
        <v>3.5</v>
      </c>
      <c r="E1083" s="202">
        <v>46.5</v>
      </c>
      <c r="F1083" s="334" t="s">
        <v>1547</v>
      </c>
      <c r="G1083" s="335"/>
    </row>
    <row r="1084" spans="2:7">
      <c r="B1084" s="191">
        <v>42659.333217592997</v>
      </c>
      <c r="C1084" s="202">
        <v>100</v>
      </c>
      <c r="D1084" s="202">
        <f t="shared" si="16"/>
        <v>7</v>
      </c>
      <c r="E1084" s="202">
        <v>93</v>
      </c>
      <c r="F1084" s="334" t="s">
        <v>1548</v>
      </c>
      <c r="G1084" s="335"/>
    </row>
    <row r="1085" spans="2:7">
      <c r="B1085" s="191">
        <v>42659.333530092998</v>
      </c>
      <c r="C1085" s="202">
        <v>50</v>
      </c>
      <c r="D1085" s="202">
        <f t="shared" si="16"/>
        <v>2.5</v>
      </c>
      <c r="E1085" s="202">
        <v>47.5</v>
      </c>
      <c r="F1085" s="334" t="s">
        <v>1549</v>
      </c>
      <c r="G1085" s="335"/>
    </row>
    <row r="1086" spans="2:7">
      <c r="B1086" s="191">
        <v>42659.344722221998</v>
      </c>
      <c r="C1086" s="202">
        <v>50</v>
      </c>
      <c r="D1086" s="202">
        <f t="shared" si="16"/>
        <v>3.5</v>
      </c>
      <c r="E1086" s="202">
        <v>46.5</v>
      </c>
      <c r="F1086" s="334" t="s">
        <v>1550</v>
      </c>
      <c r="G1086" s="335"/>
    </row>
    <row r="1087" spans="2:7">
      <c r="B1087" s="191">
        <v>42659.363449074001</v>
      </c>
      <c r="C1087" s="202">
        <v>50</v>
      </c>
      <c r="D1087" s="202">
        <f t="shared" si="16"/>
        <v>2.5</v>
      </c>
      <c r="E1087" s="202">
        <v>47.5</v>
      </c>
      <c r="F1087" s="334" t="s">
        <v>1551</v>
      </c>
      <c r="G1087" s="335"/>
    </row>
    <row r="1088" spans="2:7">
      <c r="B1088" s="191">
        <v>42659.375555555998</v>
      </c>
      <c r="C1088" s="202">
        <v>300</v>
      </c>
      <c r="D1088" s="202">
        <f t="shared" si="16"/>
        <v>14.850000000000023</v>
      </c>
      <c r="E1088" s="202">
        <v>285.14999999999998</v>
      </c>
      <c r="F1088" s="334" t="s">
        <v>1552</v>
      </c>
      <c r="G1088" s="335"/>
    </row>
    <row r="1089" spans="2:7">
      <c r="B1089" s="191">
        <v>42659.416840277998</v>
      </c>
      <c r="C1089" s="202">
        <v>300</v>
      </c>
      <c r="D1089" s="202">
        <f t="shared" si="16"/>
        <v>15</v>
      </c>
      <c r="E1089" s="202">
        <v>285</v>
      </c>
      <c r="F1089" s="334" t="s">
        <v>1553</v>
      </c>
      <c r="G1089" s="335"/>
    </row>
    <row r="1090" spans="2:7">
      <c r="B1090" s="191">
        <v>42659.423437500001</v>
      </c>
      <c r="C1090" s="202">
        <v>10</v>
      </c>
      <c r="D1090" s="202">
        <f t="shared" si="16"/>
        <v>0.5</v>
      </c>
      <c r="E1090" s="202">
        <v>9.5</v>
      </c>
      <c r="F1090" s="334" t="s">
        <v>1554</v>
      </c>
      <c r="G1090" s="335"/>
    </row>
    <row r="1091" spans="2:7">
      <c r="B1091" s="191">
        <v>42659.426770833001</v>
      </c>
      <c r="C1091" s="202">
        <v>100</v>
      </c>
      <c r="D1091" s="202">
        <f t="shared" si="16"/>
        <v>5</v>
      </c>
      <c r="E1091" s="202">
        <v>95</v>
      </c>
      <c r="F1091" s="334" t="s">
        <v>1555</v>
      </c>
      <c r="G1091" s="335"/>
    </row>
    <row r="1092" spans="2:7">
      <c r="B1092" s="191">
        <v>42659.435949074003</v>
      </c>
      <c r="C1092" s="202">
        <v>130</v>
      </c>
      <c r="D1092" s="202">
        <f t="shared" si="16"/>
        <v>6.4399999999999977</v>
      </c>
      <c r="E1092" s="202">
        <v>123.56</v>
      </c>
      <c r="F1092" s="334" t="s">
        <v>688</v>
      </c>
      <c r="G1092" s="335"/>
    </row>
    <row r="1093" spans="2:7">
      <c r="B1093" s="191">
        <v>42659.438298610999</v>
      </c>
      <c r="C1093" s="202">
        <v>100</v>
      </c>
      <c r="D1093" s="202">
        <f t="shared" si="16"/>
        <v>5</v>
      </c>
      <c r="E1093" s="202">
        <v>95</v>
      </c>
      <c r="F1093" s="334" t="s">
        <v>1556</v>
      </c>
      <c r="G1093" s="335"/>
    </row>
    <row r="1094" spans="2:7">
      <c r="B1094" s="191">
        <v>42659.467314815003</v>
      </c>
      <c r="C1094" s="202">
        <v>200</v>
      </c>
      <c r="D1094" s="202">
        <f t="shared" ref="D1094:D1157" si="17">SUM(C1094-E1094)</f>
        <v>10</v>
      </c>
      <c r="E1094" s="202">
        <v>190</v>
      </c>
      <c r="F1094" s="334" t="s">
        <v>1557</v>
      </c>
      <c r="G1094" s="335"/>
    </row>
    <row r="1095" spans="2:7">
      <c r="B1095" s="191">
        <v>42659.480231481</v>
      </c>
      <c r="C1095" s="202">
        <v>70</v>
      </c>
      <c r="D1095" s="202">
        <f t="shared" si="17"/>
        <v>4.9000000000000057</v>
      </c>
      <c r="E1095" s="202">
        <v>65.099999999999994</v>
      </c>
      <c r="F1095" s="334" t="s">
        <v>1558</v>
      </c>
      <c r="G1095" s="335"/>
    </row>
    <row r="1096" spans="2:7">
      <c r="B1096" s="191">
        <v>42659.509479166998</v>
      </c>
      <c r="C1096" s="202">
        <v>300</v>
      </c>
      <c r="D1096" s="202">
        <f t="shared" si="17"/>
        <v>15</v>
      </c>
      <c r="E1096" s="202">
        <v>285</v>
      </c>
      <c r="F1096" s="334" t="s">
        <v>1559</v>
      </c>
      <c r="G1096" s="335"/>
    </row>
    <row r="1097" spans="2:7">
      <c r="B1097" s="191">
        <v>42659.542939815001</v>
      </c>
      <c r="C1097" s="202">
        <v>100</v>
      </c>
      <c r="D1097" s="202">
        <f t="shared" si="17"/>
        <v>5</v>
      </c>
      <c r="E1097" s="202">
        <v>95</v>
      </c>
      <c r="F1097" s="334" t="s">
        <v>1560</v>
      </c>
      <c r="G1097" s="335"/>
    </row>
    <row r="1098" spans="2:7">
      <c r="B1098" s="191">
        <v>42659.547268519003</v>
      </c>
      <c r="C1098" s="202">
        <v>400</v>
      </c>
      <c r="D1098" s="202">
        <f t="shared" si="17"/>
        <v>28</v>
      </c>
      <c r="E1098" s="202">
        <v>372</v>
      </c>
      <c r="F1098" s="334" t="s">
        <v>1561</v>
      </c>
      <c r="G1098" s="335"/>
    </row>
    <row r="1099" spans="2:7">
      <c r="B1099" s="191">
        <v>42659.558032407003</v>
      </c>
      <c r="C1099" s="202">
        <v>370</v>
      </c>
      <c r="D1099" s="202">
        <f t="shared" si="17"/>
        <v>18.5</v>
      </c>
      <c r="E1099" s="202">
        <v>351.5</v>
      </c>
      <c r="F1099" s="334" t="s">
        <v>1532</v>
      </c>
      <c r="G1099" s="335"/>
    </row>
    <row r="1100" spans="2:7">
      <c r="B1100" s="191">
        <v>42659.566840277999</v>
      </c>
      <c r="C1100" s="202">
        <v>20</v>
      </c>
      <c r="D1100" s="202">
        <f t="shared" si="17"/>
        <v>1</v>
      </c>
      <c r="E1100" s="202">
        <v>19</v>
      </c>
      <c r="F1100" s="334" t="s">
        <v>1551</v>
      </c>
      <c r="G1100" s="335"/>
    </row>
    <row r="1101" spans="2:7">
      <c r="B1101" s="191">
        <v>42659.604293981</v>
      </c>
      <c r="C1101" s="202">
        <v>200</v>
      </c>
      <c r="D1101" s="202">
        <f t="shared" si="17"/>
        <v>10</v>
      </c>
      <c r="E1101" s="202">
        <v>190</v>
      </c>
      <c r="F1101" s="334" t="s">
        <v>1562</v>
      </c>
      <c r="G1101" s="335"/>
    </row>
    <row r="1102" spans="2:7">
      <c r="B1102" s="191">
        <v>42659.607418981002</v>
      </c>
      <c r="C1102" s="202">
        <v>50</v>
      </c>
      <c r="D1102" s="202">
        <f t="shared" si="17"/>
        <v>3.5</v>
      </c>
      <c r="E1102" s="202">
        <v>46.5</v>
      </c>
      <c r="F1102" s="334" t="s">
        <v>366</v>
      </c>
      <c r="G1102" s="335"/>
    </row>
    <row r="1103" spans="2:7">
      <c r="B1103" s="191">
        <v>42659.634571759001</v>
      </c>
      <c r="C1103" s="202">
        <v>800</v>
      </c>
      <c r="D1103" s="202">
        <f t="shared" si="17"/>
        <v>39.600000000000023</v>
      </c>
      <c r="E1103" s="202">
        <v>760.4</v>
      </c>
      <c r="F1103" s="334" t="s">
        <v>1563</v>
      </c>
      <c r="G1103" s="335"/>
    </row>
    <row r="1104" spans="2:7">
      <c r="B1104" s="191">
        <v>42659.639849537001</v>
      </c>
      <c r="C1104" s="202">
        <v>200</v>
      </c>
      <c r="D1104" s="202">
        <f t="shared" si="17"/>
        <v>10</v>
      </c>
      <c r="E1104" s="202">
        <v>190</v>
      </c>
      <c r="F1104" s="334" t="s">
        <v>1564</v>
      </c>
      <c r="G1104" s="335"/>
    </row>
    <row r="1105" spans="2:7">
      <c r="B1105" s="191">
        <v>42659.640613426003</v>
      </c>
      <c r="C1105" s="202">
        <v>500</v>
      </c>
      <c r="D1105" s="202">
        <f t="shared" si="17"/>
        <v>25</v>
      </c>
      <c r="E1105" s="202">
        <v>475</v>
      </c>
      <c r="F1105" s="334" t="s">
        <v>1565</v>
      </c>
      <c r="G1105" s="335"/>
    </row>
    <row r="1106" spans="2:7">
      <c r="B1106" s="191">
        <v>42659.645486111003</v>
      </c>
      <c r="C1106" s="202">
        <v>500</v>
      </c>
      <c r="D1106" s="202">
        <f t="shared" si="17"/>
        <v>25</v>
      </c>
      <c r="E1106" s="202">
        <v>475</v>
      </c>
      <c r="F1106" s="334" t="s">
        <v>1565</v>
      </c>
      <c r="G1106" s="335"/>
    </row>
    <row r="1107" spans="2:7">
      <c r="B1107" s="191">
        <v>42659.667893518999</v>
      </c>
      <c r="C1107" s="202">
        <v>100</v>
      </c>
      <c r="D1107" s="202">
        <f t="shared" si="17"/>
        <v>5</v>
      </c>
      <c r="E1107" s="202">
        <v>95</v>
      </c>
      <c r="F1107" s="334" t="s">
        <v>1566</v>
      </c>
      <c r="G1107" s="335"/>
    </row>
    <row r="1108" spans="2:7">
      <c r="B1108" s="191">
        <v>42659.676666667001</v>
      </c>
      <c r="C1108" s="202">
        <v>50</v>
      </c>
      <c r="D1108" s="202">
        <f t="shared" si="17"/>
        <v>2.4799999999999969</v>
      </c>
      <c r="E1108" s="202">
        <v>47.52</v>
      </c>
      <c r="F1108" s="334" t="s">
        <v>960</v>
      </c>
      <c r="G1108" s="335"/>
    </row>
    <row r="1109" spans="2:7">
      <c r="B1109" s="191">
        <v>42659.695347221998</v>
      </c>
      <c r="C1109" s="202">
        <v>300</v>
      </c>
      <c r="D1109" s="202">
        <f t="shared" si="17"/>
        <v>14.850000000000023</v>
      </c>
      <c r="E1109" s="202">
        <v>285.14999999999998</v>
      </c>
      <c r="F1109" s="334" t="s">
        <v>820</v>
      </c>
      <c r="G1109" s="335"/>
    </row>
    <row r="1110" spans="2:7">
      <c r="B1110" s="191">
        <v>42659.698495370001</v>
      </c>
      <c r="C1110" s="202">
        <v>200</v>
      </c>
      <c r="D1110" s="202">
        <f t="shared" si="17"/>
        <v>10</v>
      </c>
      <c r="E1110" s="202">
        <v>190</v>
      </c>
      <c r="F1110" s="334" t="s">
        <v>1567</v>
      </c>
      <c r="G1110" s="335"/>
    </row>
    <row r="1111" spans="2:7">
      <c r="B1111" s="191">
        <v>42659.708645833001</v>
      </c>
      <c r="C1111" s="202">
        <v>100</v>
      </c>
      <c r="D1111" s="202">
        <f t="shared" si="17"/>
        <v>4.9500000000000028</v>
      </c>
      <c r="E1111" s="202">
        <v>95.05</v>
      </c>
      <c r="F1111" s="334" t="s">
        <v>1568</v>
      </c>
      <c r="G1111" s="335"/>
    </row>
    <row r="1112" spans="2:7">
      <c r="B1112" s="191">
        <v>42659.71875</v>
      </c>
      <c r="C1112" s="202">
        <v>100</v>
      </c>
      <c r="D1112" s="202">
        <f t="shared" si="17"/>
        <v>4.9500000000000028</v>
      </c>
      <c r="E1112" s="202">
        <v>95.05</v>
      </c>
      <c r="F1112" s="334" t="s">
        <v>1569</v>
      </c>
      <c r="G1112" s="335"/>
    </row>
    <row r="1113" spans="2:7">
      <c r="B1113" s="191">
        <v>42659.735601852</v>
      </c>
      <c r="C1113" s="202">
        <v>50</v>
      </c>
      <c r="D1113" s="202">
        <f t="shared" si="17"/>
        <v>2.4799999999999969</v>
      </c>
      <c r="E1113" s="202">
        <v>47.52</v>
      </c>
      <c r="F1113" s="334" t="s">
        <v>1570</v>
      </c>
      <c r="G1113" s="335"/>
    </row>
    <row r="1114" spans="2:7">
      <c r="B1114" s="191">
        <v>42659.736597222</v>
      </c>
      <c r="C1114" s="202">
        <v>100</v>
      </c>
      <c r="D1114" s="202">
        <f t="shared" si="17"/>
        <v>5</v>
      </c>
      <c r="E1114" s="202">
        <v>95</v>
      </c>
      <c r="F1114" s="334" t="s">
        <v>1393</v>
      </c>
      <c r="G1114" s="335"/>
    </row>
    <row r="1115" spans="2:7">
      <c r="B1115" s="191">
        <v>42659.741689814997</v>
      </c>
      <c r="C1115" s="202">
        <v>1000</v>
      </c>
      <c r="D1115" s="202">
        <f t="shared" si="17"/>
        <v>50</v>
      </c>
      <c r="E1115" s="202">
        <v>950</v>
      </c>
      <c r="F1115" s="334" t="s">
        <v>1571</v>
      </c>
      <c r="G1115" s="335"/>
    </row>
    <row r="1116" spans="2:7">
      <c r="B1116" s="191">
        <v>42659.746574074001</v>
      </c>
      <c r="C1116" s="202">
        <v>50</v>
      </c>
      <c r="D1116" s="202">
        <f t="shared" si="17"/>
        <v>2.4799999999999969</v>
      </c>
      <c r="E1116" s="202">
        <v>47.52</v>
      </c>
      <c r="F1116" s="334" t="s">
        <v>1572</v>
      </c>
      <c r="G1116" s="335"/>
    </row>
    <row r="1117" spans="2:7">
      <c r="B1117" s="191">
        <v>42659.748101851997</v>
      </c>
      <c r="C1117" s="202">
        <v>300</v>
      </c>
      <c r="D1117" s="202">
        <f t="shared" si="17"/>
        <v>15</v>
      </c>
      <c r="E1117" s="202">
        <v>285</v>
      </c>
      <c r="F1117" s="334" t="s">
        <v>1573</v>
      </c>
      <c r="G1117" s="335"/>
    </row>
    <row r="1118" spans="2:7">
      <c r="B1118" s="191">
        <v>42659.764178240999</v>
      </c>
      <c r="C1118" s="202">
        <v>100</v>
      </c>
      <c r="D1118" s="202">
        <f t="shared" si="17"/>
        <v>4.9500000000000028</v>
      </c>
      <c r="E1118" s="202">
        <v>95.05</v>
      </c>
      <c r="F1118" s="334" t="s">
        <v>1574</v>
      </c>
      <c r="G1118" s="335"/>
    </row>
    <row r="1119" spans="2:7">
      <c r="B1119" s="191">
        <v>42659.785659722002</v>
      </c>
      <c r="C1119" s="202">
        <v>30</v>
      </c>
      <c r="D1119" s="202">
        <f t="shared" si="17"/>
        <v>1.5</v>
      </c>
      <c r="E1119" s="202">
        <v>28.5</v>
      </c>
      <c r="F1119" s="334" t="s">
        <v>711</v>
      </c>
      <c r="G1119" s="335"/>
    </row>
    <row r="1120" spans="2:7">
      <c r="B1120" s="191">
        <v>42659.807152777998</v>
      </c>
      <c r="C1120" s="202">
        <v>50</v>
      </c>
      <c r="D1120" s="202">
        <f t="shared" si="17"/>
        <v>2.5</v>
      </c>
      <c r="E1120" s="202">
        <v>47.5</v>
      </c>
      <c r="F1120" s="334" t="s">
        <v>1575</v>
      </c>
      <c r="G1120" s="335"/>
    </row>
    <row r="1121" spans="2:7">
      <c r="B1121" s="191">
        <v>42659.819687499999</v>
      </c>
      <c r="C1121" s="202">
        <v>500</v>
      </c>
      <c r="D1121" s="202">
        <f t="shared" si="17"/>
        <v>25</v>
      </c>
      <c r="E1121" s="202">
        <v>475</v>
      </c>
      <c r="F1121" s="334" t="s">
        <v>1576</v>
      </c>
      <c r="G1121" s="335"/>
    </row>
    <row r="1122" spans="2:7">
      <c r="B1122" s="191">
        <v>42659.830625000002</v>
      </c>
      <c r="C1122" s="202">
        <v>50</v>
      </c>
      <c r="D1122" s="202">
        <f t="shared" si="17"/>
        <v>2.5</v>
      </c>
      <c r="E1122" s="202">
        <v>47.5</v>
      </c>
      <c r="F1122" s="334" t="s">
        <v>1538</v>
      </c>
      <c r="G1122" s="335"/>
    </row>
    <row r="1123" spans="2:7">
      <c r="B1123" s="191">
        <v>42659.831041666999</v>
      </c>
      <c r="C1123" s="202">
        <v>30</v>
      </c>
      <c r="D1123" s="202">
        <f t="shared" si="17"/>
        <v>1.5</v>
      </c>
      <c r="E1123" s="202">
        <v>28.5</v>
      </c>
      <c r="F1123" s="334" t="s">
        <v>1577</v>
      </c>
      <c r="G1123" s="335"/>
    </row>
    <row r="1124" spans="2:7">
      <c r="B1124" s="191">
        <v>42659.833391204003</v>
      </c>
      <c r="C1124" s="202">
        <v>300</v>
      </c>
      <c r="D1124" s="202">
        <f t="shared" si="17"/>
        <v>15</v>
      </c>
      <c r="E1124" s="202">
        <v>285</v>
      </c>
      <c r="F1124" s="334" t="s">
        <v>247</v>
      </c>
      <c r="G1124" s="335"/>
    </row>
    <row r="1125" spans="2:7">
      <c r="B1125" s="191">
        <v>42659.841215278</v>
      </c>
      <c r="C1125" s="202">
        <v>50</v>
      </c>
      <c r="D1125" s="202">
        <f t="shared" si="17"/>
        <v>2.4799999999999969</v>
      </c>
      <c r="E1125" s="202">
        <v>47.52</v>
      </c>
      <c r="F1125" s="334" t="s">
        <v>1578</v>
      </c>
      <c r="G1125" s="335"/>
    </row>
    <row r="1126" spans="2:7">
      <c r="B1126" s="191">
        <v>42659.850868055997</v>
      </c>
      <c r="C1126" s="202">
        <v>20</v>
      </c>
      <c r="D1126" s="202">
        <f t="shared" si="17"/>
        <v>1.3999999999999986</v>
      </c>
      <c r="E1126" s="202">
        <v>18.600000000000001</v>
      </c>
      <c r="F1126" s="334" t="s">
        <v>1579</v>
      </c>
      <c r="G1126" s="335"/>
    </row>
    <row r="1127" spans="2:7">
      <c r="B1127" s="191">
        <v>42659.855428240997</v>
      </c>
      <c r="C1127" s="202">
        <v>40</v>
      </c>
      <c r="D1127" s="202">
        <f t="shared" si="17"/>
        <v>2</v>
      </c>
      <c r="E1127" s="202">
        <v>38</v>
      </c>
      <c r="F1127" s="334" t="s">
        <v>1580</v>
      </c>
      <c r="G1127" s="335"/>
    </row>
    <row r="1128" spans="2:7">
      <c r="B1128" s="191">
        <v>42659.860729166998</v>
      </c>
      <c r="C1128" s="202">
        <v>100</v>
      </c>
      <c r="D1128" s="202">
        <f t="shared" si="17"/>
        <v>4.9500000000000028</v>
      </c>
      <c r="E1128" s="202">
        <v>95.05</v>
      </c>
      <c r="F1128" s="334" t="s">
        <v>1581</v>
      </c>
      <c r="G1128" s="335"/>
    </row>
    <row r="1129" spans="2:7">
      <c r="B1129" s="191">
        <v>42659.874062499999</v>
      </c>
      <c r="C1129" s="202">
        <v>300</v>
      </c>
      <c r="D1129" s="202">
        <f t="shared" si="17"/>
        <v>14.850000000000023</v>
      </c>
      <c r="E1129" s="202">
        <v>285.14999999999998</v>
      </c>
      <c r="F1129" s="334" t="s">
        <v>738</v>
      </c>
      <c r="G1129" s="335"/>
    </row>
    <row r="1130" spans="2:7">
      <c r="B1130" s="191">
        <v>42659.875034721998</v>
      </c>
      <c r="C1130" s="202">
        <v>100</v>
      </c>
      <c r="D1130" s="202">
        <f t="shared" si="17"/>
        <v>7</v>
      </c>
      <c r="E1130" s="202">
        <v>93</v>
      </c>
      <c r="F1130" s="334" t="s">
        <v>1582</v>
      </c>
      <c r="G1130" s="335"/>
    </row>
    <row r="1131" spans="2:7">
      <c r="B1131" s="191">
        <v>42659.906493055998</v>
      </c>
      <c r="C1131" s="202">
        <v>100</v>
      </c>
      <c r="D1131" s="202">
        <f t="shared" si="17"/>
        <v>5</v>
      </c>
      <c r="E1131" s="202">
        <v>95</v>
      </c>
      <c r="F1131" s="334" t="s">
        <v>1583</v>
      </c>
      <c r="G1131" s="335"/>
    </row>
    <row r="1132" spans="2:7">
      <c r="B1132" s="191">
        <v>42659.915416666998</v>
      </c>
      <c r="C1132" s="202">
        <v>300</v>
      </c>
      <c r="D1132" s="202">
        <f t="shared" si="17"/>
        <v>15</v>
      </c>
      <c r="E1132" s="202">
        <v>285</v>
      </c>
      <c r="F1132" s="334" t="s">
        <v>1584</v>
      </c>
      <c r="G1132" s="335"/>
    </row>
    <row r="1133" spans="2:7">
      <c r="B1133" s="191">
        <v>42659.916342593002</v>
      </c>
      <c r="C1133" s="202">
        <v>50</v>
      </c>
      <c r="D1133" s="202">
        <f t="shared" si="17"/>
        <v>2.5</v>
      </c>
      <c r="E1133" s="202">
        <v>47.5</v>
      </c>
      <c r="F1133" s="334" t="s">
        <v>1585</v>
      </c>
      <c r="G1133" s="335"/>
    </row>
    <row r="1134" spans="2:7">
      <c r="B1134" s="191">
        <v>42659.928032406999</v>
      </c>
      <c r="C1134" s="202">
        <v>50</v>
      </c>
      <c r="D1134" s="202">
        <f t="shared" si="17"/>
        <v>2.4799999999999969</v>
      </c>
      <c r="E1134" s="202">
        <v>47.52</v>
      </c>
      <c r="F1134" s="334" t="s">
        <v>1254</v>
      </c>
      <c r="G1134" s="335"/>
    </row>
    <row r="1135" spans="2:7">
      <c r="B1135" s="191">
        <v>42659.942106481001</v>
      </c>
      <c r="C1135" s="202">
        <v>100</v>
      </c>
      <c r="D1135" s="202">
        <f t="shared" si="17"/>
        <v>7</v>
      </c>
      <c r="E1135" s="202">
        <v>93</v>
      </c>
      <c r="F1135" s="334" t="s">
        <v>801</v>
      </c>
      <c r="G1135" s="335"/>
    </row>
    <row r="1136" spans="2:7">
      <c r="B1136" s="191">
        <v>42659.957592592997</v>
      </c>
      <c r="C1136" s="202">
        <v>100</v>
      </c>
      <c r="D1136" s="202">
        <f t="shared" si="17"/>
        <v>5</v>
      </c>
      <c r="E1136" s="202">
        <v>95</v>
      </c>
      <c r="F1136" s="334" t="s">
        <v>1586</v>
      </c>
      <c r="G1136" s="335"/>
    </row>
    <row r="1137" spans="2:7">
      <c r="B1137" s="191">
        <v>42659.963344907002</v>
      </c>
      <c r="C1137" s="202">
        <v>30</v>
      </c>
      <c r="D1137" s="202">
        <f t="shared" si="17"/>
        <v>1.5</v>
      </c>
      <c r="E1137" s="202">
        <v>28.5</v>
      </c>
      <c r="F1137" s="334" t="s">
        <v>1587</v>
      </c>
      <c r="G1137" s="335"/>
    </row>
    <row r="1138" spans="2:7">
      <c r="B1138" s="191">
        <v>42659.992870369999</v>
      </c>
      <c r="C1138" s="202">
        <v>200</v>
      </c>
      <c r="D1138" s="202">
        <f t="shared" si="17"/>
        <v>10</v>
      </c>
      <c r="E1138" s="202">
        <v>190</v>
      </c>
      <c r="F1138" s="334" t="s">
        <v>1588</v>
      </c>
      <c r="G1138" s="335"/>
    </row>
    <row r="1139" spans="2:7">
      <c r="B1139" s="191">
        <v>42660.000057869998</v>
      </c>
      <c r="C1139" s="202">
        <v>20</v>
      </c>
      <c r="D1139" s="202">
        <f t="shared" si="17"/>
        <v>1</v>
      </c>
      <c r="E1139" s="202">
        <v>19</v>
      </c>
      <c r="F1139" s="334" t="s">
        <v>1589</v>
      </c>
      <c r="G1139" s="335"/>
    </row>
    <row r="1140" spans="2:7">
      <c r="B1140" s="191">
        <v>42660.009178241002</v>
      </c>
      <c r="C1140" s="202">
        <v>100</v>
      </c>
      <c r="D1140" s="202">
        <f t="shared" si="17"/>
        <v>5</v>
      </c>
      <c r="E1140" s="202">
        <v>95</v>
      </c>
      <c r="F1140" s="334" t="s">
        <v>1590</v>
      </c>
      <c r="G1140" s="335"/>
    </row>
    <row r="1141" spans="2:7">
      <c r="B1141" s="191">
        <v>42660.013564815003</v>
      </c>
      <c r="C1141" s="202">
        <v>100</v>
      </c>
      <c r="D1141" s="202">
        <f t="shared" si="17"/>
        <v>5</v>
      </c>
      <c r="E1141" s="202">
        <v>95</v>
      </c>
      <c r="F1141" s="334" t="s">
        <v>1590</v>
      </c>
      <c r="G1141" s="335"/>
    </row>
    <row r="1142" spans="2:7">
      <c r="B1142" s="191">
        <v>42660.015266203998</v>
      </c>
      <c r="C1142" s="202">
        <v>100</v>
      </c>
      <c r="D1142" s="202">
        <f t="shared" si="17"/>
        <v>5</v>
      </c>
      <c r="E1142" s="202">
        <v>95</v>
      </c>
      <c r="F1142" s="334" t="s">
        <v>1590</v>
      </c>
      <c r="G1142" s="335"/>
    </row>
    <row r="1143" spans="2:7">
      <c r="B1143" s="191">
        <v>42660.025219907002</v>
      </c>
      <c r="C1143" s="202">
        <v>100</v>
      </c>
      <c r="D1143" s="202">
        <f t="shared" si="17"/>
        <v>4.9500000000000028</v>
      </c>
      <c r="E1143" s="202">
        <v>95.05</v>
      </c>
      <c r="F1143" s="334" t="s">
        <v>1591</v>
      </c>
      <c r="G1143" s="335"/>
    </row>
    <row r="1144" spans="2:7">
      <c r="B1144" s="191">
        <v>42660.037928240999</v>
      </c>
      <c r="C1144" s="202">
        <v>300</v>
      </c>
      <c r="D1144" s="202">
        <f t="shared" si="17"/>
        <v>15</v>
      </c>
      <c r="E1144" s="202">
        <v>285</v>
      </c>
      <c r="F1144" s="334" t="s">
        <v>1592</v>
      </c>
      <c r="G1144" s="335"/>
    </row>
    <row r="1145" spans="2:7">
      <c r="B1145" s="191">
        <v>42660.107453703997</v>
      </c>
      <c r="C1145" s="202">
        <v>10</v>
      </c>
      <c r="D1145" s="202">
        <f t="shared" si="17"/>
        <v>0.5</v>
      </c>
      <c r="E1145" s="202">
        <v>9.5</v>
      </c>
      <c r="F1145" s="334" t="s">
        <v>1572</v>
      </c>
      <c r="G1145" s="335"/>
    </row>
    <row r="1146" spans="2:7">
      <c r="B1146" s="191">
        <v>42660.211192130002</v>
      </c>
      <c r="C1146" s="202">
        <v>10</v>
      </c>
      <c r="D1146" s="202">
        <f t="shared" si="17"/>
        <v>0.5</v>
      </c>
      <c r="E1146" s="202">
        <v>9.5</v>
      </c>
      <c r="F1146" s="334" t="s">
        <v>1593</v>
      </c>
      <c r="G1146" s="335"/>
    </row>
    <row r="1147" spans="2:7">
      <c r="B1147" s="191">
        <v>42660.351215278002</v>
      </c>
      <c r="C1147" s="202">
        <v>50</v>
      </c>
      <c r="D1147" s="202">
        <f t="shared" si="17"/>
        <v>3.5</v>
      </c>
      <c r="E1147" s="202">
        <v>46.5</v>
      </c>
      <c r="F1147" s="334" t="s">
        <v>1594</v>
      </c>
      <c r="G1147" s="335"/>
    </row>
    <row r="1148" spans="2:7">
      <c r="B1148" s="191">
        <v>42660.361712963</v>
      </c>
      <c r="C1148" s="202">
        <v>100</v>
      </c>
      <c r="D1148" s="202">
        <f t="shared" si="17"/>
        <v>5</v>
      </c>
      <c r="E1148" s="202">
        <v>95</v>
      </c>
      <c r="F1148" s="334" t="s">
        <v>1595</v>
      </c>
      <c r="G1148" s="335"/>
    </row>
    <row r="1149" spans="2:7">
      <c r="B1149" s="191">
        <v>42660.365706019002</v>
      </c>
      <c r="C1149" s="202">
        <v>100</v>
      </c>
      <c r="D1149" s="202">
        <f t="shared" si="17"/>
        <v>7</v>
      </c>
      <c r="E1149" s="202">
        <v>93</v>
      </c>
      <c r="F1149" s="334" t="s">
        <v>1288</v>
      </c>
      <c r="G1149" s="335"/>
    </row>
    <row r="1150" spans="2:7">
      <c r="B1150" s="191">
        <v>42660.370694443998</v>
      </c>
      <c r="C1150" s="202">
        <v>50</v>
      </c>
      <c r="D1150" s="202">
        <f t="shared" si="17"/>
        <v>2.5</v>
      </c>
      <c r="E1150" s="202">
        <v>47.5</v>
      </c>
      <c r="F1150" s="334" t="s">
        <v>1596</v>
      </c>
      <c r="G1150" s="335"/>
    </row>
    <row r="1151" spans="2:7">
      <c r="B1151" s="191">
        <v>42660.375659721998</v>
      </c>
      <c r="C1151" s="202">
        <v>50</v>
      </c>
      <c r="D1151" s="202">
        <f t="shared" si="17"/>
        <v>2.5</v>
      </c>
      <c r="E1151" s="202">
        <v>47.5</v>
      </c>
      <c r="F1151" s="334" t="s">
        <v>104</v>
      </c>
      <c r="G1151" s="335"/>
    </row>
    <row r="1152" spans="2:7">
      <c r="B1152" s="191">
        <v>42660.401111111001</v>
      </c>
      <c r="C1152" s="202">
        <v>1000</v>
      </c>
      <c r="D1152" s="202">
        <f t="shared" si="17"/>
        <v>50</v>
      </c>
      <c r="E1152" s="202">
        <v>950</v>
      </c>
      <c r="F1152" s="334" t="s">
        <v>748</v>
      </c>
      <c r="G1152" s="335"/>
    </row>
    <row r="1153" spans="2:7">
      <c r="B1153" s="191">
        <v>42660.401516204001</v>
      </c>
      <c r="C1153" s="202">
        <v>50</v>
      </c>
      <c r="D1153" s="202">
        <f t="shared" si="17"/>
        <v>2.5</v>
      </c>
      <c r="E1153" s="202">
        <v>47.5</v>
      </c>
      <c r="F1153" s="334" t="s">
        <v>370</v>
      </c>
      <c r="G1153" s="335"/>
    </row>
    <row r="1154" spans="2:7">
      <c r="B1154" s="191">
        <v>42660.416620370001</v>
      </c>
      <c r="C1154" s="202">
        <v>300</v>
      </c>
      <c r="D1154" s="202">
        <f t="shared" si="17"/>
        <v>15</v>
      </c>
      <c r="E1154" s="202">
        <v>285</v>
      </c>
      <c r="F1154" s="334" t="s">
        <v>756</v>
      </c>
      <c r="G1154" s="335"/>
    </row>
    <row r="1155" spans="2:7">
      <c r="B1155" s="191">
        <v>42660.425312500003</v>
      </c>
      <c r="C1155" s="202">
        <v>100</v>
      </c>
      <c r="D1155" s="202">
        <f t="shared" si="17"/>
        <v>7</v>
      </c>
      <c r="E1155" s="202">
        <v>93</v>
      </c>
      <c r="F1155" s="334" t="s">
        <v>1597</v>
      </c>
      <c r="G1155" s="335"/>
    </row>
    <row r="1156" spans="2:7">
      <c r="B1156" s="191">
        <v>42660.428101851998</v>
      </c>
      <c r="C1156" s="202">
        <v>200</v>
      </c>
      <c r="D1156" s="202">
        <f t="shared" si="17"/>
        <v>10</v>
      </c>
      <c r="E1156" s="202">
        <v>190</v>
      </c>
      <c r="F1156" s="334" t="s">
        <v>1598</v>
      </c>
      <c r="G1156" s="335"/>
    </row>
    <row r="1157" spans="2:7">
      <c r="B1157" s="191">
        <v>42660.459189815003</v>
      </c>
      <c r="C1157" s="202">
        <v>100</v>
      </c>
      <c r="D1157" s="202">
        <f t="shared" si="17"/>
        <v>5</v>
      </c>
      <c r="E1157" s="202">
        <v>95</v>
      </c>
      <c r="F1157" s="334" t="s">
        <v>1599</v>
      </c>
      <c r="G1157" s="335"/>
    </row>
    <row r="1158" spans="2:7">
      <c r="B1158" s="191">
        <v>42660.477650462999</v>
      </c>
      <c r="C1158" s="202">
        <v>100</v>
      </c>
      <c r="D1158" s="202">
        <f t="shared" ref="D1158:D1221" si="18">SUM(C1158-E1158)</f>
        <v>4.9500000000000028</v>
      </c>
      <c r="E1158" s="202">
        <v>95.05</v>
      </c>
      <c r="F1158" s="334" t="s">
        <v>1057</v>
      </c>
      <c r="G1158" s="335"/>
    </row>
    <row r="1159" spans="2:7">
      <c r="B1159" s="191">
        <v>42660.488321759003</v>
      </c>
      <c r="C1159" s="202">
        <v>100</v>
      </c>
      <c r="D1159" s="202">
        <f t="shared" si="18"/>
        <v>4.9500000000000028</v>
      </c>
      <c r="E1159" s="202">
        <v>95.05</v>
      </c>
      <c r="F1159" s="334" t="s">
        <v>1600</v>
      </c>
      <c r="G1159" s="335"/>
    </row>
    <row r="1160" spans="2:7">
      <c r="B1160" s="191">
        <v>42660.493877314999</v>
      </c>
      <c r="C1160" s="202">
        <v>100</v>
      </c>
      <c r="D1160" s="202">
        <f t="shared" si="18"/>
        <v>5</v>
      </c>
      <c r="E1160" s="202">
        <v>95</v>
      </c>
      <c r="F1160" s="334" t="s">
        <v>1601</v>
      </c>
      <c r="G1160" s="335"/>
    </row>
    <row r="1161" spans="2:7">
      <c r="B1161" s="191">
        <v>42660.500046296002</v>
      </c>
      <c r="C1161" s="202">
        <v>120</v>
      </c>
      <c r="D1161" s="202">
        <f t="shared" si="18"/>
        <v>6</v>
      </c>
      <c r="E1161" s="202">
        <v>114</v>
      </c>
      <c r="F1161" s="334" t="s">
        <v>1602</v>
      </c>
      <c r="G1161" s="335"/>
    </row>
    <row r="1162" spans="2:7">
      <c r="B1162" s="191">
        <v>42660.521585647999</v>
      </c>
      <c r="C1162" s="202">
        <v>10</v>
      </c>
      <c r="D1162" s="202">
        <f t="shared" si="18"/>
        <v>0.5</v>
      </c>
      <c r="E1162" s="202">
        <v>9.5</v>
      </c>
      <c r="F1162" s="334" t="s">
        <v>1603</v>
      </c>
      <c r="G1162" s="335"/>
    </row>
    <row r="1163" spans="2:7">
      <c r="B1163" s="191">
        <v>42660.526562500003</v>
      </c>
      <c r="C1163" s="202">
        <v>50</v>
      </c>
      <c r="D1163" s="202">
        <f t="shared" si="18"/>
        <v>2.5</v>
      </c>
      <c r="E1163" s="202">
        <v>47.5</v>
      </c>
      <c r="F1163" s="334" t="s">
        <v>1604</v>
      </c>
      <c r="G1163" s="335"/>
    </row>
    <row r="1164" spans="2:7">
      <c r="B1164" s="191">
        <v>42660.537465278001</v>
      </c>
      <c r="C1164" s="202">
        <v>50</v>
      </c>
      <c r="D1164" s="202">
        <f t="shared" si="18"/>
        <v>2.4799999999999969</v>
      </c>
      <c r="E1164" s="202">
        <v>47.52</v>
      </c>
      <c r="F1164" s="334" t="s">
        <v>912</v>
      </c>
      <c r="G1164" s="335"/>
    </row>
    <row r="1165" spans="2:7">
      <c r="B1165" s="191">
        <v>42660.538078703998</v>
      </c>
      <c r="C1165" s="202">
        <v>20</v>
      </c>
      <c r="D1165" s="202">
        <f t="shared" si="18"/>
        <v>1.3999999999999986</v>
      </c>
      <c r="E1165" s="202">
        <v>18.600000000000001</v>
      </c>
      <c r="F1165" s="334" t="s">
        <v>1605</v>
      </c>
      <c r="G1165" s="335"/>
    </row>
    <row r="1166" spans="2:7">
      <c r="B1166" s="191">
        <v>42660.546238426003</v>
      </c>
      <c r="C1166" s="202">
        <v>100</v>
      </c>
      <c r="D1166" s="202">
        <f t="shared" si="18"/>
        <v>5</v>
      </c>
      <c r="E1166" s="202">
        <v>95</v>
      </c>
      <c r="F1166" s="334" t="s">
        <v>1606</v>
      </c>
      <c r="G1166" s="335"/>
    </row>
    <row r="1167" spans="2:7">
      <c r="B1167" s="191">
        <v>42660.576331019001</v>
      </c>
      <c r="C1167" s="202">
        <v>100</v>
      </c>
      <c r="D1167" s="202">
        <f t="shared" si="18"/>
        <v>5</v>
      </c>
      <c r="E1167" s="202">
        <v>95</v>
      </c>
      <c r="F1167" s="334" t="s">
        <v>854</v>
      </c>
      <c r="G1167" s="335"/>
    </row>
    <row r="1168" spans="2:7">
      <c r="B1168" s="191">
        <v>42660.587928241002</v>
      </c>
      <c r="C1168" s="202">
        <v>100</v>
      </c>
      <c r="D1168" s="202">
        <f t="shared" si="18"/>
        <v>4.9500000000000028</v>
      </c>
      <c r="E1168" s="202">
        <v>95.05</v>
      </c>
      <c r="F1168" s="334" t="s">
        <v>907</v>
      </c>
      <c r="G1168" s="335"/>
    </row>
    <row r="1169" spans="2:7">
      <c r="B1169" s="191">
        <v>42660.623668981003</v>
      </c>
      <c r="C1169" s="202">
        <v>100</v>
      </c>
      <c r="D1169" s="202">
        <f t="shared" si="18"/>
        <v>5</v>
      </c>
      <c r="E1169" s="202">
        <v>95</v>
      </c>
      <c r="F1169" s="334" t="s">
        <v>124</v>
      </c>
      <c r="G1169" s="335"/>
    </row>
    <row r="1170" spans="2:7">
      <c r="B1170" s="191">
        <v>42660.625034721998</v>
      </c>
      <c r="C1170" s="202">
        <v>200</v>
      </c>
      <c r="D1170" s="202">
        <f t="shared" si="18"/>
        <v>10</v>
      </c>
      <c r="E1170" s="202">
        <v>190</v>
      </c>
      <c r="F1170" s="334" t="s">
        <v>1607</v>
      </c>
      <c r="G1170" s="335"/>
    </row>
    <row r="1171" spans="2:7">
      <c r="B1171" s="191">
        <v>42660.625127314997</v>
      </c>
      <c r="C1171" s="202">
        <v>100</v>
      </c>
      <c r="D1171" s="202">
        <f t="shared" si="18"/>
        <v>4.9500000000000028</v>
      </c>
      <c r="E1171" s="202">
        <v>95.05</v>
      </c>
      <c r="F1171" s="334" t="s">
        <v>1608</v>
      </c>
      <c r="G1171" s="335"/>
    </row>
    <row r="1172" spans="2:7">
      <c r="B1172" s="191">
        <v>42660.650590277997</v>
      </c>
      <c r="C1172" s="202">
        <v>500</v>
      </c>
      <c r="D1172" s="202">
        <f t="shared" si="18"/>
        <v>35</v>
      </c>
      <c r="E1172" s="202">
        <v>465</v>
      </c>
      <c r="F1172" s="334" t="s">
        <v>1609</v>
      </c>
      <c r="G1172" s="335"/>
    </row>
    <row r="1173" spans="2:7">
      <c r="B1173" s="191">
        <v>42660.652037036998</v>
      </c>
      <c r="C1173" s="202">
        <v>30</v>
      </c>
      <c r="D1173" s="202">
        <f t="shared" si="18"/>
        <v>1.5</v>
      </c>
      <c r="E1173" s="202">
        <v>28.5</v>
      </c>
      <c r="F1173" s="334" t="s">
        <v>1610</v>
      </c>
      <c r="G1173" s="335"/>
    </row>
    <row r="1174" spans="2:7">
      <c r="B1174" s="191">
        <v>42660.659942129998</v>
      </c>
      <c r="C1174" s="202">
        <v>10</v>
      </c>
      <c r="D1174" s="202">
        <f t="shared" si="18"/>
        <v>0.5</v>
      </c>
      <c r="E1174" s="202">
        <v>9.5</v>
      </c>
      <c r="F1174" s="334" t="s">
        <v>1611</v>
      </c>
      <c r="G1174" s="335"/>
    </row>
    <row r="1175" spans="2:7">
      <c r="B1175" s="191">
        <v>42660.673101852</v>
      </c>
      <c r="C1175" s="202">
        <v>200</v>
      </c>
      <c r="D1175" s="202">
        <f t="shared" si="18"/>
        <v>10</v>
      </c>
      <c r="E1175" s="202">
        <v>190</v>
      </c>
      <c r="F1175" s="334" t="s">
        <v>1612</v>
      </c>
      <c r="G1175" s="335"/>
    </row>
    <row r="1176" spans="2:7">
      <c r="B1176" s="191">
        <v>42660.702071758998</v>
      </c>
      <c r="C1176" s="202">
        <v>100</v>
      </c>
      <c r="D1176" s="202">
        <f t="shared" si="18"/>
        <v>5</v>
      </c>
      <c r="E1176" s="202">
        <v>95</v>
      </c>
      <c r="F1176" s="334" t="s">
        <v>1613</v>
      </c>
      <c r="G1176" s="335"/>
    </row>
    <row r="1177" spans="2:7">
      <c r="B1177" s="191">
        <v>42660.708391204003</v>
      </c>
      <c r="C1177" s="202">
        <v>100</v>
      </c>
      <c r="D1177" s="202">
        <f t="shared" si="18"/>
        <v>4.9500000000000028</v>
      </c>
      <c r="E1177" s="202">
        <v>95.05</v>
      </c>
      <c r="F1177" s="334" t="s">
        <v>1614</v>
      </c>
      <c r="G1177" s="335"/>
    </row>
    <row r="1178" spans="2:7">
      <c r="B1178" s="191">
        <v>42660.743240741002</v>
      </c>
      <c r="C1178" s="202">
        <v>75</v>
      </c>
      <c r="D1178" s="202">
        <f t="shared" si="18"/>
        <v>3.7099999999999937</v>
      </c>
      <c r="E1178" s="202">
        <v>71.290000000000006</v>
      </c>
      <c r="F1178" s="334" t="s">
        <v>1615</v>
      </c>
      <c r="G1178" s="335"/>
    </row>
    <row r="1179" spans="2:7">
      <c r="B1179" s="191">
        <v>42660.746932870003</v>
      </c>
      <c r="C1179" s="202">
        <v>70</v>
      </c>
      <c r="D1179" s="202">
        <f t="shared" si="18"/>
        <v>4.9000000000000057</v>
      </c>
      <c r="E1179" s="202">
        <v>65.099999999999994</v>
      </c>
      <c r="F1179" s="334" t="s">
        <v>1018</v>
      </c>
      <c r="G1179" s="335"/>
    </row>
    <row r="1180" spans="2:7">
      <c r="B1180" s="191">
        <v>42660.748738426002</v>
      </c>
      <c r="C1180" s="202">
        <v>20</v>
      </c>
      <c r="D1180" s="202">
        <f t="shared" si="18"/>
        <v>1.3999999999999986</v>
      </c>
      <c r="E1180" s="202">
        <v>18.600000000000001</v>
      </c>
      <c r="F1180" s="334" t="s">
        <v>508</v>
      </c>
      <c r="G1180" s="335"/>
    </row>
    <row r="1181" spans="2:7">
      <c r="B1181" s="191">
        <v>42660.750057869998</v>
      </c>
      <c r="C1181" s="202">
        <v>100</v>
      </c>
      <c r="D1181" s="202">
        <f t="shared" si="18"/>
        <v>5</v>
      </c>
      <c r="E1181" s="202">
        <v>95</v>
      </c>
      <c r="F1181" s="334" t="s">
        <v>1616</v>
      </c>
      <c r="G1181" s="335"/>
    </row>
    <row r="1182" spans="2:7">
      <c r="B1182" s="191">
        <v>42660.750057869998</v>
      </c>
      <c r="C1182" s="202">
        <v>100</v>
      </c>
      <c r="D1182" s="202">
        <f t="shared" si="18"/>
        <v>5</v>
      </c>
      <c r="E1182" s="202">
        <v>95</v>
      </c>
      <c r="F1182" s="334" t="s">
        <v>1617</v>
      </c>
      <c r="G1182" s="335"/>
    </row>
    <row r="1183" spans="2:7">
      <c r="B1183" s="191">
        <v>42660.752557870001</v>
      </c>
      <c r="C1183" s="202">
        <v>150</v>
      </c>
      <c r="D1183" s="202">
        <f t="shared" si="18"/>
        <v>7.5</v>
      </c>
      <c r="E1183" s="202">
        <v>142.5</v>
      </c>
      <c r="F1183" s="334" t="s">
        <v>1194</v>
      </c>
      <c r="G1183" s="335"/>
    </row>
    <row r="1184" spans="2:7">
      <c r="B1184" s="191">
        <v>42660.760428241003</v>
      </c>
      <c r="C1184" s="202">
        <v>100</v>
      </c>
      <c r="D1184" s="202">
        <f t="shared" si="18"/>
        <v>7</v>
      </c>
      <c r="E1184" s="202">
        <v>93</v>
      </c>
      <c r="F1184" s="334" t="s">
        <v>808</v>
      </c>
      <c r="G1184" s="335"/>
    </row>
    <row r="1185" spans="2:7">
      <c r="B1185" s="191">
        <v>42660.765127314997</v>
      </c>
      <c r="C1185" s="202">
        <v>200</v>
      </c>
      <c r="D1185" s="202">
        <f t="shared" si="18"/>
        <v>10</v>
      </c>
      <c r="E1185" s="202">
        <v>190</v>
      </c>
      <c r="F1185" s="334" t="s">
        <v>1618</v>
      </c>
      <c r="G1185" s="335"/>
    </row>
    <row r="1186" spans="2:7">
      <c r="B1186" s="191">
        <v>42660.772499999999</v>
      </c>
      <c r="C1186" s="202">
        <v>50</v>
      </c>
      <c r="D1186" s="202">
        <f t="shared" si="18"/>
        <v>2.5</v>
      </c>
      <c r="E1186" s="202">
        <v>47.5</v>
      </c>
      <c r="F1186" s="334" t="s">
        <v>1619</v>
      </c>
      <c r="G1186" s="335"/>
    </row>
    <row r="1187" spans="2:7">
      <c r="B1187" s="191">
        <v>42660.790636573998</v>
      </c>
      <c r="C1187" s="202">
        <v>50</v>
      </c>
      <c r="D1187" s="202">
        <f t="shared" si="18"/>
        <v>3.5</v>
      </c>
      <c r="E1187" s="202">
        <v>46.5</v>
      </c>
      <c r="F1187" s="334" t="s">
        <v>1620</v>
      </c>
      <c r="G1187" s="335"/>
    </row>
    <row r="1188" spans="2:7">
      <c r="B1188" s="191">
        <v>42660.808460647997</v>
      </c>
      <c r="C1188" s="202">
        <v>20</v>
      </c>
      <c r="D1188" s="202">
        <f t="shared" si="18"/>
        <v>1</v>
      </c>
      <c r="E1188" s="202">
        <v>19</v>
      </c>
      <c r="F1188" s="334" t="s">
        <v>1621</v>
      </c>
      <c r="G1188" s="335"/>
    </row>
    <row r="1189" spans="2:7">
      <c r="B1189" s="191">
        <v>42660.828761573997</v>
      </c>
      <c r="C1189" s="202">
        <v>100</v>
      </c>
      <c r="D1189" s="202">
        <f t="shared" si="18"/>
        <v>4.9500000000000028</v>
      </c>
      <c r="E1189" s="202">
        <v>95.05</v>
      </c>
      <c r="F1189" s="334" t="s">
        <v>1622</v>
      </c>
      <c r="G1189" s="335"/>
    </row>
    <row r="1190" spans="2:7">
      <c r="B1190" s="191">
        <v>42660.831585647997</v>
      </c>
      <c r="C1190" s="202">
        <v>100</v>
      </c>
      <c r="D1190" s="202">
        <f t="shared" si="18"/>
        <v>5</v>
      </c>
      <c r="E1190" s="202">
        <v>95</v>
      </c>
      <c r="F1190" s="334" t="s">
        <v>1623</v>
      </c>
      <c r="G1190" s="335"/>
    </row>
    <row r="1191" spans="2:7">
      <c r="B1191" s="191">
        <v>42660.833391204003</v>
      </c>
      <c r="C1191" s="202">
        <v>500</v>
      </c>
      <c r="D1191" s="202">
        <f t="shared" si="18"/>
        <v>35</v>
      </c>
      <c r="E1191" s="202">
        <v>465</v>
      </c>
      <c r="F1191" s="334" t="s">
        <v>1624</v>
      </c>
      <c r="G1191" s="335"/>
    </row>
    <row r="1192" spans="2:7">
      <c r="B1192" s="191">
        <v>42660.838761573999</v>
      </c>
      <c r="C1192" s="202">
        <v>100</v>
      </c>
      <c r="D1192" s="202">
        <f t="shared" si="18"/>
        <v>5</v>
      </c>
      <c r="E1192" s="202">
        <v>95</v>
      </c>
      <c r="F1192" s="334" t="s">
        <v>1625</v>
      </c>
      <c r="G1192" s="335"/>
    </row>
    <row r="1193" spans="2:7">
      <c r="B1193" s="191">
        <v>42660.859016203998</v>
      </c>
      <c r="C1193" s="202">
        <v>200</v>
      </c>
      <c r="D1193" s="202">
        <f t="shared" si="18"/>
        <v>9.9000000000000057</v>
      </c>
      <c r="E1193" s="202">
        <v>190.1</v>
      </c>
      <c r="F1193" s="334" t="s">
        <v>1564</v>
      </c>
      <c r="G1193" s="335"/>
    </row>
    <row r="1194" spans="2:7">
      <c r="B1194" s="191">
        <v>42660.871400463002</v>
      </c>
      <c r="C1194" s="202">
        <v>500</v>
      </c>
      <c r="D1194" s="202">
        <f t="shared" si="18"/>
        <v>25</v>
      </c>
      <c r="E1194" s="202">
        <v>475</v>
      </c>
      <c r="F1194" s="334" t="s">
        <v>1626</v>
      </c>
      <c r="G1194" s="335"/>
    </row>
    <row r="1195" spans="2:7">
      <c r="B1195" s="191">
        <v>42660.880092592997</v>
      </c>
      <c r="C1195" s="202">
        <v>700</v>
      </c>
      <c r="D1195" s="202">
        <f t="shared" si="18"/>
        <v>34.649999999999977</v>
      </c>
      <c r="E1195" s="202">
        <v>665.35</v>
      </c>
      <c r="F1195" s="334" t="s">
        <v>1627</v>
      </c>
      <c r="G1195" s="335"/>
    </row>
    <row r="1196" spans="2:7">
      <c r="B1196" s="191">
        <v>42660.882928241001</v>
      </c>
      <c r="C1196" s="202">
        <v>150</v>
      </c>
      <c r="D1196" s="202">
        <f t="shared" si="18"/>
        <v>7.5</v>
      </c>
      <c r="E1196" s="202">
        <v>142.5</v>
      </c>
      <c r="F1196" s="334" t="s">
        <v>964</v>
      </c>
      <c r="G1196" s="335"/>
    </row>
    <row r="1197" spans="2:7">
      <c r="B1197" s="191">
        <v>42660.884074073998</v>
      </c>
      <c r="C1197" s="202">
        <v>10</v>
      </c>
      <c r="D1197" s="202">
        <f t="shared" si="18"/>
        <v>0.5</v>
      </c>
      <c r="E1197" s="202">
        <v>9.5</v>
      </c>
      <c r="F1197" s="334" t="s">
        <v>711</v>
      </c>
      <c r="G1197" s="335"/>
    </row>
    <row r="1198" spans="2:7">
      <c r="B1198" s="191">
        <v>42660.907604166998</v>
      </c>
      <c r="C1198" s="202">
        <v>10</v>
      </c>
      <c r="D1198" s="202">
        <f t="shared" si="18"/>
        <v>0.5</v>
      </c>
      <c r="E1198" s="202">
        <v>9.5</v>
      </c>
      <c r="F1198" s="334" t="s">
        <v>1628</v>
      </c>
      <c r="G1198" s="335"/>
    </row>
    <row r="1199" spans="2:7">
      <c r="B1199" s="191">
        <v>42660.908449073999</v>
      </c>
      <c r="C1199" s="202">
        <v>50</v>
      </c>
      <c r="D1199" s="202">
        <f t="shared" si="18"/>
        <v>2.5</v>
      </c>
      <c r="E1199" s="202">
        <v>47.5</v>
      </c>
      <c r="F1199" s="334" t="s">
        <v>1628</v>
      </c>
      <c r="G1199" s="335"/>
    </row>
    <row r="1200" spans="2:7">
      <c r="B1200" s="191">
        <v>42660.916712963</v>
      </c>
      <c r="C1200" s="202">
        <v>150</v>
      </c>
      <c r="D1200" s="202">
        <f t="shared" si="18"/>
        <v>7.4300000000000068</v>
      </c>
      <c r="E1200" s="202">
        <v>142.57</v>
      </c>
      <c r="F1200" s="334" t="s">
        <v>1629</v>
      </c>
      <c r="G1200" s="335"/>
    </row>
    <row r="1201" spans="2:7">
      <c r="B1201" s="191">
        <v>42660.916736111001</v>
      </c>
      <c r="C1201" s="202">
        <v>50</v>
      </c>
      <c r="D1201" s="202">
        <f t="shared" si="18"/>
        <v>2.4799999999999969</v>
      </c>
      <c r="E1201" s="202">
        <v>47.52</v>
      </c>
      <c r="F1201" s="334" t="s">
        <v>1630</v>
      </c>
      <c r="G1201" s="335"/>
    </row>
    <row r="1202" spans="2:7">
      <c r="B1202" s="191">
        <v>42660.931377314999</v>
      </c>
      <c r="C1202" s="202">
        <v>200</v>
      </c>
      <c r="D1202" s="202">
        <f t="shared" si="18"/>
        <v>10</v>
      </c>
      <c r="E1202" s="202">
        <v>190</v>
      </c>
      <c r="F1202" s="334" t="s">
        <v>954</v>
      </c>
      <c r="G1202" s="335"/>
    </row>
    <row r="1203" spans="2:7">
      <c r="B1203" s="191">
        <v>42660.935370370004</v>
      </c>
      <c r="C1203" s="202">
        <v>35</v>
      </c>
      <c r="D1203" s="202">
        <f t="shared" si="18"/>
        <v>1.75</v>
      </c>
      <c r="E1203" s="202">
        <v>33.25</v>
      </c>
      <c r="F1203" s="334" t="s">
        <v>914</v>
      </c>
      <c r="G1203" s="335"/>
    </row>
    <row r="1204" spans="2:7">
      <c r="B1204" s="191">
        <v>42660.937951389002</v>
      </c>
      <c r="C1204" s="202">
        <v>90</v>
      </c>
      <c r="D1204" s="202">
        <f t="shared" si="18"/>
        <v>4.4599999999999937</v>
      </c>
      <c r="E1204" s="202">
        <v>85.54</v>
      </c>
      <c r="F1204" s="334" t="s">
        <v>1631</v>
      </c>
      <c r="G1204" s="335"/>
    </row>
    <row r="1205" spans="2:7">
      <c r="B1205" s="191">
        <v>42660.958379629999</v>
      </c>
      <c r="C1205" s="202">
        <v>100</v>
      </c>
      <c r="D1205" s="202">
        <f t="shared" si="18"/>
        <v>4.9500000000000028</v>
      </c>
      <c r="E1205" s="202">
        <v>95.05</v>
      </c>
      <c r="F1205" s="334" t="s">
        <v>949</v>
      </c>
      <c r="G1205" s="335"/>
    </row>
    <row r="1206" spans="2:7">
      <c r="B1206" s="191">
        <v>42660.969571759</v>
      </c>
      <c r="C1206" s="202">
        <v>300</v>
      </c>
      <c r="D1206" s="202">
        <f t="shared" si="18"/>
        <v>15</v>
      </c>
      <c r="E1206" s="202">
        <v>285</v>
      </c>
      <c r="F1206" s="334" t="s">
        <v>1632</v>
      </c>
      <c r="G1206" s="335"/>
    </row>
    <row r="1207" spans="2:7">
      <c r="B1207" s="191">
        <v>42660.994652777998</v>
      </c>
      <c r="C1207" s="202">
        <v>50</v>
      </c>
      <c r="D1207" s="202">
        <f t="shared" si="18"/>
        <v>2.5</v>
      </c>
      <c r="E1207" s="202">
        <v>47.5</v>
      </c>
      <c r="F1207" s="334" t="s">
        <v>1633</v>
      </c>
      <c r="G1207" s="335"/>
    </row>
    <row r="1208" spans="2:7">
      <c r="B1208" s="191">
        <v>42661.009849536997</v>
      </c>
      <c r="C1208" s="202">
        <v>50</v>
      </c>
      <c r="D1208" s="202">
        <f t="shared" si="18"/>
        <v>3.5</v>
      </c>
      <c r="E1208" s="202">
        <v>46.5</v>
      </c>
      <c r="F1208" s="334" t="s">
        <v>725</v>
      </c>
      <c r="G1208" s="335"/>
    </row>
    <row r="1209" spans="2:7">
      <c r="B1209" s="191">
        <v>42661.041736111001</v>
      </c>
      <c r="C1209" s="202">
        <v>1950</v>
      </c>
      <c r="D1209" s="202">
        <f t="shared" si="18"/>
        <v>96.529999999999973</v>
      </c>
      <c r="E1209" s="202">
        <v>1853.47</v>
      </c>
      <c r="F1209" s="334" t="s">
        <v>1634</v>
      </c>
      <c r="G1209" s="335"/>
    </row>
    <row r="1210" spans="2:7">
      <c r="B1210" s="191">
        <v>42661.094884259001</v>
      </c>
      <c r="C1210" s="202">
        <v>500</v>
      </c>
      <c r="D1210" s="202">
        <f t="shared" si="18"/>
        <v>24.75</v>
      </c>
      <c r="E1210" s="202">
        <v>475.25</v>
      </c>
      <c r="F1210" s="334" t="s">
        <v>200</v>
      </c>
      <c r="G1210" s="335"/>
    </row>
    <row r="1211" spans="2:7">
      <c r="B1211" s="191">
        <v>42661.217303240999</v>
      </c>
      <c r="C1211" s="202">
        <v>50</v>
      </c>
      <c r="D1211" s="202">
        <f t="shared" si="18"/>
        <v>3.5</v>
      </c>
      <c r="E1211" s="202">
        <v>46.5</v>
      </c>
      <c r="F1211" s="334" t="s">
        <v>1635</v>
      </c>
      <c r="G1211" s="335"/>
    </row>
    <row r="1212" spans="2:7">
      <c r="B1212" s="191">
        <v>42661.228321759001</v>
      </c>
      <c r="C1212" s="202">
        <v>100</v>
      </c>
      <c r="D1212" s="202">
        <f t="shared" si="18"/>
        <v>4.9500000000000028</v>
      </c>
      <c r="E1212" s="202">
        <v>95.05</v>
      </c>
      <c r="F1212" s="334" t="s">
        <v>1636</v>
      </c>
      <c r="G1212" s="335"/>
    </row>
    <row r="1213" spans="2:7">
      <c r="B1213" s="191">
        <v>42661.323506943998</v>
      </c>
      <c r="C1213" s="202">
        <v>50</v>
      </c>
      <c r="D1213" s="202">
        <f t="shared" si="18"/>
        <v>2.5</v>
      </c>
      <c r="E1213" s="202">
        <v>47.5</v>
      </c>
      <c r="F1213" s="334" t="s">
        <v>1099</v>
      </c>
      <c r="G1213" s="335"/>
    </row>
    <row r="1214" spans="2:7">
      <c r="B1214" s="191">
        <v>42661.344236110999</v>
      </c>
      <c r="C1214" s="202">
        <v>50</v>
      </c>
      <c r="D1214" s="202">
        <f t="shared" si="18"/>
        <v>2.4799999999999969</v>
      </c>
      <c r="E1214" s="202">
        <v>47.52</v>
      </c>
      <c r="F1214" s="334" t="s">
        <v>719</v>
      </c>
      <c r="G1214" s="335"/>
    </row>
    <row r="1215" spans="2:7">
      <c r="B1215" s="191">
        <v>42661.361365741002</v>
      </c>
      <c r="C1215" s="202">
        <v>50</v>
      </c>
      <c r="D1215" s="202">
        <f t="shared" si="18"/>
        <v>3.5</v>
      </c>
      <c r="E1215" s="202">
        <v>46.5</v>
      </c>
      <c r="F1215" s="334" t="s">
        <v>1637</v>
      </c>
      <c r="G1215" s="335"/>
    </row>
    <row r="1216" spans="2:7">
      <c r="B1216" s="191">
        <v>42661.376562500001</v>
      </c>
      <c r="C1216" s="202">
        <v>50</v>
      </c>
      <c r="D1216" s="202">
        <f t="shared" si="18"/>
        <v>2.4799999999999969</v>
      </c>
      <c r="E1216" s="202">
        <v>47.52</v>
      </c>
      <c r="F1216" s="334" t="s">
        <v>1638</v>
      </c>
      <c r="G1216" s="335"/>
    </row>
    <row r="1217" spans="2:7">
      <c r="B1217" s="191">
        <v>42661.384930556</v>
      </c>
      <c r="C1217" s="202">
        <v>100</v>
      </c>
      <c r="D1217" s="202">
        <f t="shared" si="18"/>
        <v>7</v>
      </c>
      <c r="E1217" s="202">
        <v>93</v>
      </c>
      <c r="F1217" s="334" t="s">
        <v>1639</v>
      </c>
      <c r="G1217" s="335"/>
    </row>
    <row r="1218" spans="2:7">
      <c r="B1218" s="191">
        <v>42661.422326389002</v>
      </c>
      <c r="C1218" s="202">
        <v>100</v>
      </c>
      <c r="D1218" s="202">
        <f t="shared" si="18"/>
        <v>5</v>
      </c>
      <c r="E1218" s="202">
        <v>95</v>
      </c>
      <c r="F1218" s="334" t="s">
        <v>1640</v>
      </c>
      <c r="G1218" s="335"/>
    </row>
    <row r="1219" spans="2:7">
      <c r="B1219" s="191">
        <v>42661.446400462999</v>
      </c>
      <c r="C1219" s="202">
        <v>50</v>
      </c>
      <c r="D1219" s="202">
        <f t="shared" si="18"/>
        <v>2.5</v>
      </c>
      <c r="E1219" s="202">
        <v>47.5</v>
      </c>
      <c r="F1219" s="334" t="s">
        <v>1641</v>
      </c>
      <c r="G1219" s="335"/>
    </row>
    <row r="1220" spans="2:7">
      <c r="B1220" s="191">
        <v>42661.462766204</v>
      </c>
      <c r="C1220" s="202">
        <v>50</v>
      </c>
      <c r="D1220" s="202">
        <f t="shared" si="18"/>
        <v>2.5</v>
      </c>
      <c r="E1220" s="202">
        <v>47.5</v>
      </c>
      <c r="F1220" s="334" t="s">
        <v>1434</v>
      </c>
      <c r="G1220" s="335"/>
    </row>
    <row r="1221" spans="2:7">
      <c r="B1221" s="191">
        <v>42661.462905093002</v>
      </c>
      <c r="C1221" s="202">
        <v>1000</v>
      </c>
      <c r="D1221" s="202">
        <f t="shared" si="18"/>
        <v>50</v>
      </c>
      <c r="E1221" s="202">
        <v>950</v>
      </c>
      <c r="F1221" s="334" t="s">
        <v>1642</v>
      </c>
      <c r="G1221" s="335"/>
    </row>
    <row r="1222" spans="2:7">
      <c r="B1222" s="191">
        <v>42661.486979166999</v>
      </c>
      <c r="C1222" s="202">
        <v>12</v>
      </c>
      <c r="D1222" s="202">
        <f t="shared" ref="D1222:D1285" si="19">SUM(C1222-E1222)</f>
        <v>0.58999999999999986</v>
      </c>
      <c r="E1222" s="202">
        <v>11.41</v>
      </c>
      <c r="F1222" s="334" t="s">
        <v>1643</v>
      </c>
      <c r="G1222" s="335"/>
    </row>
    <row r="1223" spans="2:7">
      <c r="B1223" s="191">
        <v>42661.495509259003</v>
      </c>
      <c r="C1223" s="202">
        <v>100</v>
      </c>
      <c r="D1223" s="202">
        <f t="shared" si="19"/>
        <v>5</v>
      </c>
      <c r="E1223" s="202">
        <v>95</v>
      </c>
      <c r="F1223" s="334" t="s">
        <v>1644</v>
      </c>
      <c r="G1223" s="335"/>
    </row>
    <row r="1224" spans="2:7">
      <c r="B1224" s="191">
        <v>42661.513310185001</v>
      </c>
      <c r="C1224" s="202">
        <v>500</v>
      </c>
      <c r="D1224" s="202">
        <f t="shared" si="19"/>
        <v>25</v>
      </c>
      <c r="E1224" s="202">
        <v>475</v>
      </c>
      <c r="F1224" s="334" t="s">
        <v>1645</v>
      </c>
      <c r="G1224" s="335"/>
    </row>
    <row r="1225" spans="2:7">
      <c r="B1225" s="191">
        <v>42661.523888889002</v>
      </c>
      <c r="C1225" s="202">
        <v>100</v>
      </c>
      <c r="D1225" s="202">
        <f t="shared" si="19"/>
        <v>7</v>
      </c>
      <c r="E1225" s="202">
        <v>93</v>
      </c>
      <c r="F1225" s="334" t="s">
        <v>1646</v>
      </c>
      <c r="G1225" s="335"/>
    </row>
    <row r="1226" spans="2:7">
      <c r="B1226" s="191">
        <v>42661.541701388996</v>
      </c>
      <c r="C1226" s="202">
        <v>100</v>
      </c>
      <c r="D1226" s="202">
        <f t="shared" si="19"/>
        <v>5</v>
      </c>
      <c r="E1226" s="202">
        <v>95</v>
      </c>
      <c r="F1226" s="334" t="s">
        <v>417</v>
      </c>
      <c r="G1226" s="335"/>
    </row>
    <row r="1227" spans="2:7">
      <c r="B1227" s="191">
        <v>42661.561145833002</v>
      </c>
      <c r="C1227" s="202">
        <v>100</v>
      </c>
      <c r="D1227" s="202">
        <f t="shared" si="19"/>
        <v>4.9500000000000028</v>
      </c>
      <c r="E1227" s="202">
        <v>95.05</v>
      </c>
      <c r="F1227" s="334" t="s">
        <v>1143</v>
      </c>
      <c r="G1227" s="335"/>
    </row>
    <row r="1228" spans="2:7">
      <c r="B1228" s="191">
        <v>42661.625081019003</v>
      </c>
      <c r="C1228" s="202">
        <v>100</v>
      </c>
      <c r="D1228" s="202">
        <f t="shared" si="19"/>
        <v>4.9500000000000028</v>
      </c>
      <c r="E1228" s="202">
        <v>95.05</v>
      </c>
      <c r="F1228" s="334" t="s">
        <v>1647</v>
      </c>
      <c r="G1228" s="335"/>
    </row>
    <row r="1229" spans="2:7">
      <c r="B1229" s="191">
        <v>42661.625081019003</v>
      </c>
      <c r="C1229" s="202">
        <v>200</v>
      </c>
      <c r="D1229" s="202">
        <f t="shared" si="19"/>
        <v>9.9000000000000057</v>
      </c>
      <c r="E1229" s="202">
        <v>190.1</v>
      </c>
      <c r="F1229" s="334" t="s">
        <v>1648</v>
      </c>
      <c r="G1229" s="335"/>
    </row>
    <row r="1230" spans="2:7">
      <c r="B1230" s="191">
        <v>42661.643101852002</v>
      </c>
      <c r="C1230" s="202">
        <v>100</v>
      </c>
      <c r="D1230" s="202">
        <f t="shared" si="19"/>
        <v>7</v>
      </c>
      <c r="E1230" s="202">
        <v>93</v>
      </c>
      <c r="F1230" s="334" t="s">
        <v>1649</v>
      </c>
      <c r="G1230" s="335"/>
    </row>
    <row r="1231" spans="2:7">
      <c r="B1231" s="191">
        <v>42661.652650463002</v>
      </c>
      <c r="C1231" s="202">
        <v>50</v>
      </c>
      <c r="D1231" s="202">
        <f t="shared" si="19"/>
        <v>2.5</v>
      </c>
      <c r="E1231" s="202">
        <v>47.5</v>
      </c>
      <c r="F1231" s="334" t="s">
        <v>1650</v>
      </c>
      <c r="G1231" s="335"/>
    </row>
    <row r="1232" spans="2:7">
      <c r="B1232" s="191">
        <v>42661.666736111001</v>
      </c>
      <c r="C1232" s="202">
        <v>100</v>
      </c>
      <c r="D1232" s="202">
        <f t="shared" si="19"/>
        <v>4.9500000000000028</v>
      </c>
      <c r="E1232" s="202">
        <v>95.05</v>
      </c>
      <c r="F1232" s="334" t="s">
        <v>1651</v>
      </c>
      <c r="G1232" s="335"/>
    </row>
    <row r="1233" spans="2:7">
      <c r="B1233" s="191">
        <v>42661.668055556001</v>
      </c>
      <c r="C1233" s="202">
        <v>150</v>
      </c>
      <c r="D1233" s="202">
        <f t="shared" si="19"/>
        <v>10.5</v>
      </c>
      <c r="E1233" s="202">
        <v>139.5</v>
      </c>
      <c r="F1233" s="334" t="s">
        <v>1029</v>
      </c>
      <c r="G1233" s="335"/>
    </row>
    <row r="1234" spans="2:7">
      <c r="B1234" s="191">
        <v>42661.671967593</v>
      </c>
      <c r="C1234" s="202">
        <v>10</v>
      </c>
      <c r="D1234" s="202">
        <f t="shared" si="19"/>
        <v>0.5</v>
      </c>
      <c r="E1234" s="202">
        <v>9.5</v>
      </c>
      <c r="F1234" s="334" t="s">
        <v>711</v>
      </c>
      <c r="G1234" s="335"/>
    </row>
    <row r="1235" spans="2:7">
      <c r="B1235" s="191">
        <v>42661.682106480999</v>
      </c>
      <c r="C1235" s="202">
        <v>50</v>
      </c>
      <c r="D1235" s="202">
        <f t="shared" si="19"/>
        <v>2.5</v>
      </c>
      <c r="E1235" s="202">
        <v>47.5</v>
      </c>
      <c r="F1235" s="334" t="s">
        <v>1652</v>
      </c>
      <c r="G1235" s="335"/>
    </row>
    <row r="1236" spans="2:7">
      <c r="B1236" s="191">
        <v>42661.682164352002</v>
      </c>
      <c r="C1236" s="202">
        <v>600</v>
      </c>
      <c r="D1236" s="202">
        <f t="shared" si="19"/>
        <v>30</v>
      </c>
      <c r="E1236" s="202">
        <v>570</v>
      </c>
      <c r="F1236" s="334" t="s">
        <v>1653</v>
      </c>
      <c r="G1236" s="335"/>
    </row>
    <row r="1237" spans="2:7">
      <c r="B1237" s="191">
        <v>42661.702337962997</v>
      </c>
      <c r="C1237" s="202">
        <v>90</v>
      </c>
      <c r="D1237" s="202">
        <f t="shared" si="19"/>
        <v>4.4599999999999937</v>
      </c>
      <c r="E1237" s="202">
        <v>85.54</v>
      </c>
      <c r="F1237" s="334" t="s">
        <v>1654</v>
      </c>
      <c r="G1237" s="335"/>
    </row>
    <row r="1238" spans="2:7">
      <c r="B1238" s="191">
        <v>42661.707465277999</v>
      </c>
      <c r="C1238" s="202">
        <v>210</v>
      </c>
      <c r="D1238" s="202">
        <f t="shared" si="19"/>
        <v>10.5</v>
      </c>
      <c r="E1238" s="202">
        <v>199.5</v>
      </c>
      <c r="F1238" s="334" t="s">
        <v>1576</v>
      </c>
      <c r="G1238" s="335"/>
    </row>
    <row r="1239" spans="2:7">
      <c r="B1239" s="191">
        <v>42661.747071758997</v>
      </c>
      <c r="C1239" s="202">
        <v>10</v>
      </c>
      <c r="D1239" s="202">
        <f t="shared" si="19"/>
        <v>0.5</v>
      </c>
      <c r="E1239" s="202">
        <v>9.5</v>
      </c>
      <c r="F1239" s="334" t="s">
        <v>711</v>
      </c>
      <c r="G1239" s="335"/>
    </row>
    <row r="1240" spans="2:7">
      <c r="B1240" s="191">
        <v>42661.748645833002</v>
      </c>
      <c r="C1240" s="202">
        <v>50</v>
      </c>
      <c r="D1240" s="202">
        <f t="shared" si="19"/>
        <v>2.4799999999999969</v>
      </c>
      <c r="E1240" s="202">
        <v>47.52</v>
      </c>
      <c r="F1240" s="334" t="s">
        <v>1655</v>
      </c>
      <c r="G1240" s="335"/>
    </row>
    <row r="1241" spans="2:7">
      <c r="B1241" s="191">
        <v>42661.755775463003</v>
      </c>
      <c r="C1241" s="202">
        <v>100</v>
      </c>
      <c r="D1241" s="202">
        <f t="shared" si="19"/>
        <v>5</v>
      </c>
      <c r="E1241" s="202">
        <v>95</v>
      </c>
      <c r="F1241" s="334" t="s">
        <v>1656</v>
      </c>
      <c r="G1241" s="335"/>
    </row>
    <row r="1242" spans="2:7">
      <c r="B1242" s="191">
        <v>42661.761030093003</v>
      </c>
      <c r="C1242" s="202">
        <v>100</v>
      </c>
      <c r="D1242" s="202">
        <f t="shared" si="19"/>
        <v>4.9500000000000028</v>
      </c>
      <c r="E1242" s="202">
        <v>95.05</v>
      </c>
      <c r="F1242" s="334" t="s">
        <v>1358</v>
      </c>
      <c r="G1242" s="335"/>
    </row>
    <row r="1243" spans="2:7">
      <c r="B1243" s="191">
        <v>42661.762974537</v>
      </c>
      <c r="C1243" s="202">
        <v>500</v>
      </c>
      <c r="D1243" s="202">
        <f t="shared" si="19"/>
        <v>25</v>
      </c>
      <c r="E1243" s="202">
        <v>475</v>
      </c>
      <c r="F1243" s="334" t="s">
        <v>1657</v>
      </c>
      <c r="G1243" s="335"/>
    </row>
    <row r="1244" spans="2:7">
      <c r="B1244" s="191">
        <v>42661.769421295998</v>
      </c>
      <c r="C1244" s="202">
        <v>20</v>
      </c>
      <c r="D1244" s="202">
        <f t="shared" si="19"/>
        <v>1</v>
      </c>
      <c r="E1244" s="202">
        <v>19</v>
      </c>
      <c r="F1244" s="334" t="s">
        <v>1658</v>
      </c>
      <c r="G1244" s="335"/>
    </row>
    <row r="1245" spans="2:7">
      <c r="B1245" s="191">
        <v>42661.798657407002</v>
      </c>
      <c r="C1245" s="202">
        <v>405</v>
      </c>
      <c r="D1245" s="202">
        <f t="shared" si="19"/>
        <v>20.25</v>
      </c>
      <c r="E1245" s="202">
        <v>384.75</v>
      </c>
      <c r="F1245" s="334" t="s">
        <v>46</v>
      </c>
      <c r="G1245" s="335"/>
    </row>
    <row r="1246" spans="2:7">
      <c r="B1246" s="191">
        <v>42661.809756944</v>
      </c>
      <c r="C1246" s="202">
        <v>100</v>
      </c>
      <c r="D1246" s="202">
        <f t="shared" si="19"/>
        <v>5</v>
      </c>
      <c r="E1246" s="202">
        <v>95</v>
      </c>
      <c r="F1246" s="334" t="s">
        <v>1659</v>
      </c>
      <c r="G1246" s="335"/>
    </row>
    <row r="1247" spans="2:7">
      <c r="B1247" s="191">
        <v>42661.843148148</v>
      </c>
      <c r="C1247" s="202">
        <v>100</v>
      </c>
      <c r="D1247" s="202">
        <f t="shared" si="19"/>
        <v>5</v>
      </c>
      <c r="E1247" s="202">
        <v>95</v>
      </c>
      <c r="F1247" s="334" t="s">
        <v>1660</v>
      </c>
      <c r="G1247" s="335"/>
    </row>
    <row r="1248" spans="2:7">
      <c r="B1248" s="191">
        <v>42661.844108796002</v>
      </c>
      <c r="C1248" s="202">
        <v>100</v>
      </c>
      <c r="D1248" s="202">
        <f t="shared" si="19"/>
        <v>5</v>
      </c>
      <c r="E1248" s="202">
        <v>95</v>
      </c>
      <c r="F1248" s="334" t="s">
        <v>1661</v>
      </c>
      <c r="G1248" s="335"/>
    </row>
    <row r="1249" spans="2:7">
      <c r="B1249" s="191">
        <v>42661.853611111001</v>
      </c>
      <c r="C1249" s="202">
        <v>100</v>
      </c>
      <c r="D1249" s="202">
        <f t="shared" si="19"/>
        <v>4.9500000000000028</v>
      </c>
      <c r="E1249" s="202">
        <v>95.05</v>
      </c>
      <c r="F1249" s="334" t="s">
        <v>759</v>
      </c>
      <c r="G1249" s="335"/>
    </row>
    <row r="1250" spans="2:7">
      <c r="B1250" s="191">
        <v>42661.859270833003</v>
      </c>
      <c r="C1250" s="202">
        <v>200</v>
      </c>
      <c r="D1250" s="202">
        <f t="shared" si="19"/>
        <v>10</v>
      </c>
      <c r="E1250" s="202">
        <v>190</v>
      </c>
      <c r="F1250" s="334" t="s">
        <v>1423</v>
      </c>
      <c r="G1250" s="335"/>
    </row>
    <row r="1251" spans="2:7">
      <c r="B1251" s="191">
        <v>42661.859270833003</v>
      </c>
      <c r="C1251" s="202">
        <v>5000</v>
      </c>
      <c r="D1251" s="202">
        <f t="shared" si="19"/>
        <v>247.5</v>
      </c>
      <c r="E1251" s="202">
        <v>4752.5</v>
      </c>
      <c r="F1251" s="334" t="s">
        <v>1662</v>
      </c>
      <c r="G1251" s="335"/>
    </row>
    <row r="1252" spans="2:7">
      <c r="B1252" s="191">
        <v>42661.875034721998</v>
      </c>
      <c r="C1252" s="202">
        <v>50</v>
      </c>
      <c r="D1252" s="202">
        <f t="shared" si="19"/>
        <v>3.5</v>
      </c>
      <c r="E1252" s="202">
        <v>46.5</v>
      </c>
      <c r="F1252" s="334" t="s">
        <v>209</v>
      </c>
      <c r="G1252" s="335"/>
    </row>
    <row r="1253" spans="2:7">
      <c r="B1253" s="191">
        <v>42661.896238426001</v>
      </c>
      <c r="C1253" s="202">
        <v>1500</v>
      </c>
      <c r="D1253" s="202">
        <f t="shared" si="19"/>
        <v>75</v>
      </c>
      <c r="E1253" s="202">
        <v>1425</v>
      </c>
      <c r="F1253" s="334" t="s">
        <v>680</v>
      </c>
      <c r="G1253" s="335"/>
    </row>
    <row r="1254" spans="2:7">
      <c r="B1254" s="191">
        <v>42661.905069444001</v>
      </c>
      <c r="C1254" s="202">
        <v>100</v>
      </c>
      <c r="D1254" s="202">
        <f t="shared" si="19"/>
        <v>5</v>
      </c>
      <c r="E1254" s="202">
        <v>95</v>
      </c>
      <c r="F1254" s="334" t="s">
        <v>739</v>
      </c>
      <c r="G1254" s="335"/>
    </row>
    <row r="1255" spans="2:7">
      <c r="B1255" s="191">
        <v>42661.938668980998</v>
      </c>
      <c r="C1255" s="202">
        <v>50</v>
      </c>
      <c r="D1255" s="202">
        <f t="shared" si="19"/>
        <v>2.5</v>
      </c>
      <c r="E1255" s="202">
        <v>47.5</v>
      </c>
      <c r="F1255" s="334" t="s">
        <v>873</v>
      </c>
      <c r="G1255" s="335"/>
    </row>
    <row r="1256" spans="2:7">
      <c r="B1256" s="191">
        <v>42661.942685185</v>
      </c>
      <c r="C1256" s="202">
        <v>50</v>
      </c>
      <c r="D1256" s="202">
        <f t="shared" si="19"/>
        <v>2.4799999999999969</v>
      </c>
      <c r="E1256" s="202">
        <v>47.52</v>
      </c>
      <c r="F1256" s="334" t="s">
        <v>1663</v>
      </c>
      <c r="G1256" s="335"/>
    </row>
    <row r="1257" spans="2:7">
      <c r="B1257" s="191">
        <v>42661.950763888999</v>
      </c>
      <c r="C1257" s="202">
        <v>36</v>
      </c>
      <c r="D1257" s="202">
        <f t="shared" si="19"/>
        <v>1.7999999999999972</v>
      </c>
      <c r="E1257" s="202">
        <v>34.200000000000003</v>
      </c>
      <c r="F1257" s="334" t="s">
        <v>914</v>
      </c>
      <c r="G1257" s="335"/>
    </row>
    <row r="1258" spans="2:7">
      <c r="B1258" s="191">
        <v>42661.962974536997</v>
      </c>
      <c r="C1258" s="202">
        <v>100</v>
      </c>
      <c r="D1258" s="202">
        <f t="shared" si="19"/>
        <v>7</v>
      </c>
      <c r="E1258" s="202">
        <v>93</v>
      </c>
      <c r="F1258" s="334" t="s">
        <v>1664</v>
      </c>
      <c r="G1258" s="335"/>
    </row>
    <row r="1259" spans="2:7">
      <c r="B1259" s="191">
        <v>42662.028668981002</v>
      </c>
      <c r="C1259" s="202">
        <v>30</v>
      </c>
      <c r="D1259" s="202">
        <f t="shared" si="19"/>
        <v>1.4899999999999984</v>
      </c>
      <c r="E1259" s="202">
        <v>28.51</v>
      </c>
      <c r="F1259" s="334" t="s">
        <v>1332</v>
      </c>
      <c r="G1259" s="335"/>
    </row>
    <row r="1260" spans="2:7">
      <c r="B1260" s="191">
        <v>42662.053113426002</v>
      </c>
      <c r="C1260" s="202">
        <v>2000</v>
      </c>
      <c r="D1260" s="202">
        <f t="shared" si="19"/>
        <v>100</v>
      </c>
      <c r="E1260" s="202">
        <v>1900</v>
      </c>
      <c r="F1260" s="334" t="s">
        <v>1665</v>
      </c>
      <c r="G1260" s="335"/>
    </row>
    <row r="1261" spans="2:7">
      <c r="B1261" s="191">
        <v>42662.056574073998</v>
      </c>
      <c r="C1261" s="202">
        <v>100</v>
      </c>
      <c r="D1261" s="202">
        <f t="shared" si="19"/>
        <v>4.9500000000000028</v>
      </c>
      <c r="E1261" s="202">
        <v>95.05</v>
      </c>
      <c r="F1261" s="334" t="s">
        <v>1666</v>
      </c>
      <c r="G1261" s="335"/>
    </row>
    <row r="1262" spans="2:7">
      <c r="B1262" s="191">
        <v>42662.312465278002</v>
      </c>
      <c r="C1262" s="202">
        <v>25</v>
      </c>
      <c r="D1262" s="202">
        <f t="shared" si="19"/>
        <v>1.75</v>
      </c>
      <c r="E1262" s="202">
        <v>23.25</v>
      </c>
      <c r="F1262" s="334" t="s">
        <v>1667</v>
      </c>
      <c r="G1262" s="335"/>
    </row>
    <row r="1263" spans="2:7">
      <c r="B1263" s="191">
        <v>42662.333379629999</v>
      </c>
      <c r="C1263" s="202">
        <v>300</v>
      </c>
      <c r="D1263" s="202">
        <f t="shared" si="19"/>
        <v>15</v>
      </c>
      <c r="E1263" s="202">
        <v>285</v>
      </c>
      <c r="F1263" s="334" t="s">
        <v>1668</v>
      </c>
      <c r="G1263" s="335"/>
    </row>
    <row r="1264" spans="2:7">
      <c r="B1264" s="191">
        <v>42662.333981481002</v>
      </c>
      <c r="C1264" s="202">
        <v>50</v>
      </c>
      <c r="D1264" s="202">
        <f t="shared" si="19"/>
        <v>2.5</v>
      </c>
      <c r="E1264" s="202">
        <v>47.5</v>
      </c>
      <c r="F1264" s="334" t="s">
        <v>1669</v>
      </c>
      <c r="G1264" s="335"/>
    </row>
    <row r="1265" spans="2:7">
      <c r="B1265" s="191">
        <v>42662.341145833001</v>
      </c>
      <c r="C1265" s="202">
        <v>70</v>
      </c>
      <c r="D1265" s="202">
        <f t="shared" si="19"/>
        <v>3.5</v>
      </c>
      <c r="E1265" s="202">
        <v>66.5</v>
      </c>
      <c r="F1265" s="334" t="s">
        <v>1670</v>
      </c>
      <c r="G1265" s="335"/>
    </row>
    <row r="1266" spans="2:7">
      <c r="B1266" s="191">
        <v>42662.373391203997</v>
      </c>
      <c r="C1266" s="202">
        <v>50</v>
      </c>
      <c r="D1266" s="202">
        <f t="shared" si="19"/>
        <v>2.5</v>
      </c>
      <c r="E1266" s="202">
        <v>47.5</v>
      </c>
      <c r="F1266" s="334" t="s">
        <v>1671</v>
      </c>
      <c r="G1266" s="335"/>
    </row>
    <row r="1267" spans="2:7">
      <c r="B1267" s="191">
        <v>42662.382361110998</v>
      </c>
      <c r="C1267" s="202">
        <v>50</v>
      </c>
      <c r="D1267" s="202">
        <f t="shared" si="19"/>
        <v>2.4799999999999969</v>
      </c>
      <c r="E1267" s="202">
        <v>47.52</v>
      </c>
      <c r="F1267" s="334" t="s">
        <v>1672</v>
      </c>
      <c r="G1267" s="335"/>
    </row>
    <row r="1268" spans="2:7">
      <c r="B1268" s="191">
        <v>42662.395138888998</v>
      </c>
      <c r="C1268" s="202">
        <v>649</v>
      </c>
      <c r="D1268" s="202">
        <f t="shared" si="19"/>
        <v>32.450000000000045</v>
      </c>
      <c r="E1268" s="202">
        <v>616.54999999999995</v>
      </c>
      <c r="F1268" s="334" t="s">
        <v>96</v>
      </c>
      <c r="G1268" s="335"/>
    </row>
    <row r="1269" spans="2:7">
      <c r="B1269" s="191">
        <v>42662.397256944001</v>
      </c>
      <c r="C1269" s="202">
        <v>50</v>
      </c>
      <c r="D1269" s="202">
        <f t="shared" si="19"/>
        <v>2.5</v>
      </c>
      <c r="E1269" s="202">
        <v>47.5</v>
      </c>
      <c r="F1269" s="334" t="s">
        <v>1673</v>
      </c>
      <c r="G1269" s="335"/>
    </row>
    <row r="1270" spans="2:7">
      <c r="B1270" s="191">
        <v>42662.425428240997</v>
      </c>
      <c r="C1270" s="202">
        <v>200</v>
      </c>
      <c r="D1270" s="202">
        <f t="shared" si="19"/>
        <v>10</v>
      </c>
      <c r="E1270" s="202">
        <v>190</v>
      </c>
      <c r="F1270" s="334" t="s">
        <v>1674</v>
      </c>
      <c r="G1270" s="335"/>
    </row>
    <row r="1271" spans="2:7">
      <c r="B1271" s="191">
        <v>42662.430486110999</v>
      </c>
      <c r="C1271" s="202">
        <v>150</v>
      </c>
      <c r="D1271" s="202">
        <f t="shared" si="19"/>
        <v>7.4300000000000068</v>
      </c>
      <c r="E1271" s="202">
        <v>142.57</v>
      </c>
      <c r="F1271" s="334" t="s">
        <v>1626</v>
      </c>
      <c r="G1271" s="335"/>
    </row>
    <row r="1272" spans="2:7">
      <c r="B1272" s="191">
        <v>42662.480185184999</v>
      </c>
      <c r="C1272" s="202">
        <v>100</v>
      </c>
      <c r="D1272" s="202">
        <f t="shared" si="19"/>
        <v>5</v>
      </c>
      <c r="E1272" s="202">
        <v>95</v>
      </c>
      <c r="F1272" s="334" t="s">
        <v>1675</v>
      </c>
      <c r="G1272" s="335"/>
    </row>
    <row r="1273" spans="2:7">
      <c r="B1273" s="191">
        <v>42662.485081018996</v>
      </c>
      <c r="C1273" s="202">
        <v>100</v>
      </c>
      <c r="D1273" s="202">
        <f t="shared" si="19"/>
        <v>4.9500000000000028</v>
      </c>
      <c r="E1273" s="202">
        <v>95.05</v>
      </c>
      <c r="F1273" s="334" t="s">
        <v>1676</v>
      </c>
      <c r="G1273" s="335"/>
    </row>
    <row r="1274" spans="2:7">
      <c r="B1274" s="191">
        <v>42662.500185185003</v>
      </c>
      <c r="C1274" s="202">
        <v>100</v>
      </c>
      <c r="D1274" s="202">
        <f t="shared" si="19"/>
        <v>5</v>
      </c>
      <c r="E1274" s="202">
        <v>95</v>
      </c>
      <c r="F1274" s="334" t="s">
        <v>1677</v>
      </c>
      <c r="G1274" s="335"/>
    </row>
    <row r="1275" spans="2:7">
      <c r="B1275" s="191">
        <v>42662.5003125</v>
      </c>
      <c r="C1275" s="202">
        <v>200</v>
      </c>
      <c r="D1275" s="202">
        <f t="shared" si="19"/>
        <v>10</v>
      </c>
      <c r="E1275" s="202">
        <v>190</v>
      </c>
      <c r="F1275" s="334" t="s">
        <v>1678</v>
      </c>
      <c r="G1275" s="335"/>
    </row>
    <row r="1276" spans="2:7">
      <c r="B1276" s="191">
        <v>42662.506111110997</v>
      </c>
      <c r="C1276" s="202">
        <v>200</v>
      </c>
      <c r="D1276" s="202">
        <f t="shared" si="19"/>
        <v>10</v>
      </c>
      <c r="E1276" s="202">
        <v>190</v>
      </c>
      <c r="F1276" s="334" t="s">
        <v>1679</v>
      </c>
      <c r="G1276" s="335"/>
    </row>
    <row r="1277" spans="2:7">
      <c r="B1277" s="191">
        <v>42662.536597222002</v>
      </c>
      <c r="C1277" s="202">
        <v>100</v>
      </c>
      <c r="D1277" s="202">
        <f t="shared" si="19"/>
        <v>5</v>
      </c>
      <c r="E1277" s="202">
        <v>95</v>
      </c>
      <c r="F1277" s="334" t="s">
        <v>1393</v>
      </c>
      <c r="G1277" s="335"/>
    </row>
    <row r="1278" spans="2:7">
      <c r="B1278" s="191">
        <v>42662.541712963</v>
      </c>
      <c r="C1278" s="202">
        <v>50</v>
      </c>
      <c r="D1278" s="202">
        <f t="shared" si="19"/>
        <v>2.5</v>
      </c>
      <c r="E1278" s="202">
        <v>47.5</v>
      </c>
      <c r="F1278" s="334" t="s">
        <v>1680</v>
      </c>
      <c r="G1278" s="335"/>
    </row>
    <row r="1279" spans="2:7">
      <c r="B1279" s="191">
        <v>42662.554085648</v>
      </c>
      <c r="C1279" s="202">
        <v>50</v>
      </c>
      <c r="D1279" s="202">
        <f t="shared" si="19"/>
        <v>2.5</v>
      </c>
      <c r="E1279" s="202">
        <v>47.5</v>
      </c>
      <c r="F1279" s="334" t="s">
        <v>1681</v>
      </c>
      <c r="G1279" s="335"/>
    </row>
    <row r="1280" spans="2:7">
      <c r="B1280" s="191">
        <v>42662.584641203997</v>
      </c>
      <c r="C1280" s="202">
        <v>125</v>
      </c>
      <c r="D1280" s="202">
        <f t="shared" si="19"/>
        <v>6.25</v>
      </c>
      <c r="E1280" s="202">
        <v>118.75</v>
      </c>
      <c r="F1280" s="334" t="s">
        <v>951</v>
      </c>
      <c r="G1280" s="335"/>
    </row>
    <row r="1281" spans="2:7">
      <c r="B1281" s="191">
        <v>42662.600254630001</v>
      </c>
      <c r="C1281" s="202">
        <v>300</v>
      </c>
      <c r="D1281" s="202">
        <f t="shared" si="19"/>
        <v>15</v>
      </c>
      <c r="E1281" s="202">
        <v>285</v>
      </c>
      <c r="F1281" s="334" t="s">
        <v>210</v>
      </c>
      <c r="G1281" s="335"/>
    </row>
    <row r="1282" spans="2:7">
      <c r="B1282" s="191">
        <v>42662.625092593</v>
      </c>
      <c r="C1282" s="202">
        <v>50</v>
      </c>
      <c r="D1282" s="202">
        <f t="shared" si="19"/>
        <v>2.5</v>
      </c>
      <c r="E1282" s="202">
        <v>47.5</v>
      </c>
      <c r="F1282" s="334" t="s">
        <v>1682</v>
      </c>
      <c r="G1282" s="335"/>
    </row>
    <row r="1283" spans="2:7">
      <c r="B1283" s="191">
        <v>42662.640763889001</v>
      </c>
      <c r="C1283" s="202">
        <v>1000</v>
      </c>
      <c r="D1283" s="202">
        <f t="shared" si="19"/>
        <v>50</v>
      </c>
      <c r="E1283" s="202">
        <v>950</v>
      </c>
      <c r="F1283" s="334" t="s">
        <v>1134</v>
      </c>
      <c r="G1283" s="335"/>
    </row>
    <row r="1284" spans="2:7">
      <c r="B1284" s="191">
        <v>42662.663645833003</v>
      </c>
      <c r="C1284" s="202">
        <v>30</v>
      </c>
      <c r="D1284" s="202">
        <f t="shared" si="19"/>
        <v>2.1000000000000014</v>
      </c>
      <c r="E1284" s="202">
        <v>27.9</v>
      </c>
      <c r="F1284" s="334" t="s">
        <v>1376</v>
      </c>
      <c r="G1284" s="335"/>
    </row>
    <row r="1285" spans="2:7">
      <c r="B1285" s="191">
        <v>42662.707280092996</v>
      </c>
      <c r="C1285" s="202">
        <v>200</v>
      </c>
      <c r="D1285" s="202">
        <f t="shared" si="19"/>
        <v>10</v>
      </c>
      <c r="E1285" s="202">
        <v>190</v>
      </c>
      <c r="F1285" s="334" t="s">
        <v>1174</v>
      </c>
      <c r="G1285" s="335"/>
    </row>
    <row r="1286" spans="2:7">
      <c r="B1286" s="191">
        <v>42662.737928240997</v>
      </c>
      <c r="C1286" s="202">
        <v>300</v>
      </c>
      <c r="D1286" s="202">
        <f t="shared" ref="D1286:D1349" si="20">SUM(C1286-E1286)</f>
        <v>14.850000000000023</v>
      </c>
      <c r="E1286" s="202">
        <v>285.14999999999998</v>
      </c>
      <c r="F1286" s="334" t="s">
        <v>694</v>
      </c>
      <c r="G1286" s="335"/>
    </row>
    <row r="1287" spans="2:7">
      <c r="B1287" s="191">
        <v>42662.769560184999</v>
      </c>
      <c r="C1287" s="202">
        <v>50</v>
      </c>
      <c r="D1287" s="202">
        <f t="shared" si="20"/>
        <v>2.5</v>
      </c>
      <c r="E1287" s="202">
        <v>47.5</v>
      </c>
      <c r="F1287" s="334" t="s">
        <v>1314</v>
      </c>
      <c r="G1287" s="335"/>
    </row>
    <row r="1288" spans="2:7">
      <c r="B1288" s="191">
        <v>42662.775092593001</v>
      </c>
      <c r="C1288" s="202">
        <v>300</v>
      </c>
      <c r="D1288" s="202">
        <f t="shared" si="20"/>
        <v>15</v>
      </c>
      <c r="E1288" s="202">
        <v>285</v>
      </c>
      <c r="F1288" s="334" t="s">
        <v>1357</v>
      </c>
      <c r="G1288" s="335"/>
    </row>
    <row r="1289" spans="2:7">
      <c r="B1289" s="191">
        <v>42662.791701388996</v>
      </c>
      <c r="C1289" s="202">
        <v>50</v>
      </c>
      <c r="D1289" s="202">
        <f t="shared" si="20"/>
        <v>2.5</v>
      </c>
      <c r="E1289" s="202">
        <v>47.5</v>
      </c>
      <c r="F1289" s="334" t="s">
        <v>1683</v>
      </c>
      <c r="G1289" s="335"/>
    </row>
    <row r="1290" spans="2:7">
      <c r="B1290" s="191">
        <v>42662.833402778</v>
      </c>
      <c r="C1290" s="202">
        <v>300</v>
      </c>
      <c r="D1290" s="202">
        <f t="shared" si="20"/>
        <v>14.850000000000023</v>
      </c>
      <c r="E1290" s="202">
        <v>285.14999999999998</v>
      </c>
      <c r="F1290" s="334" t="s">
        <v>1684</v>
      </c>
      <c r="G1290" s="335"/>
    </row>
    <row r="1291" spans="2:7">
      <c r="B1291" s="191">
        <v>42662.840138888998</v>
      </c>
      <c r="C1291" s="202">
        <v>10</v>
      </c>
      <c r="D1291" s="202">
        <f t="shared" si="20"/>
        <v>0.5</v>
      </c>
      <c r="E1291" s="202">
        <v>9.5</v>
      </c>
      <c r="F1291" s="334" t="s">
        <v>711</v>
      </c>
      <c r="G1291" s="335"/>
    </row>
    <row r="1292" spans="2:7">
      <c r="B1292" s="191">
        <v>42662.843807869998</v>
      </c>
      <c r="C1292" s="202">
        <v>250</v>
      </c>
      <c r="D1292" s="202">
        <f t="shared" si="20"/>
        <v>12.5</v>
      </c>
      <c r="E1292" s="202">
        <v>237.5</v>
      </c>
      <c r="F1292" s="334" t="s">
        <v>1685</v>
      </c>
      <c r="G1292" s="335"/>
    </row>
    <row r="1293" spans="2:7">
      <c r="B1293" s="191">
        <v>42662.875057869998</v>
      </c>
      <c r="C1293" s="202">
        <v>200</v>
      </c>
      <c r="D1293" s="202">
        <f t="shared" si="20"/>
        <v>9.9000000000000057</v>
      </c>
      <c r="E1293" s="202">
        <v>190.1</v>
      </c>
      <c r="F1293" s="334" t="s">
        <v>1686</v>
      </c>
      <c r="G1293" s="335"/>
    </row>
    <row r="1294" spans="2:7">
      <c r="B1294" s="191">
        <v>42662.888715278001</v>
      </c>
      <c r="C1294" s="202">
        <v>30</v>
      </c>
      <c r="D1294" s="202">
        <f t="shared" si="20"/>
        <v>1.5</v>
      </c>
      <c r="E1294" s="202">
        <v>28.5</v>
      </c>
      <c r="F1294" s="334" t="s">
        <v>711</v>
      </c>
      <c r="G1294" s="335"/>
    </row>
    <row r="1295" spans="2:7">
      <c r="B1295" s="191">
        <v>42662.891435185004</v>
      </c>
      <c r="C1295" s="202">
        <v>100</v>
      </c>
      <c r="D1295" s="202">
        <f t="shared" si="20"/>
        <v>5</v>
      </c>
      <c r="E1295" s="202">
        <v>95</v>
      </c>
      <c r="F1295" s="334" t="s">
        <v>1687</v>
      </c>
      <c r="G1295" s="335"/>
    </row>
    <row r="1296" spans="2:7">
      <c r="B1296" s="191">
        <v>42662.898796296002</v>
      </c>
      <c r="C1296" s="202">
        <v>250</v>
      </c>
      <c r="D1296" s="202">
        <f t="shared" si="20"/>
        <v>12.5</v>
      </c>
      <c r="E1296" s="202">
        <v>237.5</v>
      </c>
      <c r="F1296" s="334" t="s">
        <v>1688</v>
      </c>
      <c r="G1296" s="335"/>
    </row>
    <row r="1297" spans="2:7">
      <c r="B1297" s="191">
        <v>42662.922071759</v>
      </c>
      <c r="C1297" s="202">
        <v>50</v>
      </c>
      <c r="D1297" s="202">
        <f t="shared" si="20"/>
        <v>2.5</v>
      </c>
      <c r="E1297" s="202">
        <v>47.5</v>
      </c>
      <c r="F1297" s="334" t="s">
        <v>1689</v>
      </c>
      <c r="G1297" s="335"/>
    </row>
    <row r="1298" spans="2:7">
      <c r="B1298" s="191">
        <v>42662.949849536999</v>
      </c>
      <c r="C1298" s="202">
        <v>10</v>
      </c>
      <c r="D1298" s="202">
        <f t="shared" si="20"/>
        <v>0.5</v>
      </c>
      <c r="E1298" s="202">
        <v>9.5</v>
      </c>
      <c r="F1298" s="334" t="s">
        <v>1690</v>
      </c>
      <c r="G1298" s="335"/>
    </row>
    <row r="1299" spans="2:7">
      <c r="B1299" s="191">
        <v>42662.961666666997</v>
      </c>
      <c r="C1299" s="202">
        <v>50</v>
      </c>
      <c r="D1299" s="202">
        <f t="shared" si="20"/>
        <v>3.5</v>
      </c>
      <c r="E1299" s="202">
        <v>46.5</v>
      </c>
      <c r="F1299" s="334" t="s">
        <v>1688</v>
      </c>
      <c r="G1299" s="335"/>
    </row>
    <row r="1300" spans="2:7">
      <c r="B1300" s="191">
        <v>42663.026840277998</v>
      </c>
      <c r="C1300" s="202">
        <v>150</v>
      </c>
      <c r="D1300" s="202">
        <f t="shared" si="20"/>
        <v>10.5</v>
      </c>
      <c r="E1300" s="202">
        <v>139.5</v>
      </c>
      <c r="F1300" s="334" t="s">
        <v>1688</v>
      </c>
      <c r="G1300" s="335"/>
    </row>
    <row r="1301" spans="2:7">
      <c r="B1301" s="191">
        <v>42663.070185185003</v>
      </c>
      <c r="C1301" s="202">
        <v>100</v>
      </c>
      <c r="D1301" s="202">
        <f t="shared" si="20"/>
        <v>4.9500000000000028</v>
      </c>
      <c r="E1301" s="202">
        <v>95.05</v>
      </c>
      <c r="F1301" s="334" t="s">
        <v>1691</v>
      </c>
      <c r="G1301" s="335"/>
    </row>
    <row r="1302" spans="2:7">
      <c r="B1302" s="191">
        <v>42663.197002314999</v>
      </c>
      <c r="C1302" s="202">
        <v>3000</v>
      </c>
      <c r="D1302" s="202">
        <f t="shared" si="20"/>
        <v>150</v>
      </c>
      <c r="E1302" s="202">
        <v>2850</v>
      </c>
      <c r="F1302" s="334" t="s">
        <v>1692</v>
      </c>
      <c r="G1302" s="335"/>
    </row>
    <row r="1303" spans="2:7">
      <c r="B1303" s="191">
        <v>42663.307731481</v>
      </c>
      <c r="C1303" s="202">
        <v>87</v>
      </c>
      <c r="D1303" s="202">
        <f t="shared" si="20"/>
        <v>4.3100000000000023</v>
      </c>
      <c r="E1303" s="202">
        <v>82.69</v>
      </c>
      <c r="F1303" s="334" t="s">
        <v>831</v>
      </c>
      <c r="G1303" s="335"/>
    </row>
    <row r="1304" spans="2:7">
      <c r="B1304" s="191">
        <v>42663.365150463003</v>
      </c>
      <c r="C1304" s="202">
        <v>50</v>
      </c>
      <c r="D1304" s="202">
        <f t="shared" si="20"/>
        <v>2.5</v>
      </c>
      <c r="E1304" s="202">
        <v>47.5</v>
      </c>
      <c r="F1304" s="334" t="s">
        <v>1693</v>
      </c>
      <c r="G1304" s="335"/>
    </row>
    <row r="1305" spans="2:7">
      <c r="B1305" s="191">
        <v>42663.368506944003</v>
      </c>
      <c r="C1305" s="202">
        <v>100</v>
      </c>
      <c r="D1305" s="202">
        <f t="shared" si="20"/>
        <v>4.9500000000000028</v>
      </c>
      <c r="E1305" s="202">
        <v>95.05</v>
      </c>
      <c r="F1305" s="334" t="s">
        <v>1694</v>
      </c>
      <c r="G1305" s="335"/>
    </row>
    <row r="1306" spans="2:7">
      <c r="B1306" s="191">
        <v>42663.372581019001</v>
      </c>
      <c r="C1306" s="202">
        <v>100</v>
      </c>
      <c r="D1306" s="202">
        <f t="shared" si="20"/>
        <v>5</v>
      </c>
      <c r="E1306" s="202">
        <v>95</v>
      </c>
      <c r="F1306" s="334" t="s">
        <v>1177</v>
      </c>
      <c r="G1306" s="335"/>
    </row>
    <row r="1307" spans="2:7">
      <c r="B1307" s="191">
        <v>42663.385949074</v>
      </c>
      <c r="C1307" s="202">
        <v>50</v>
      </c>
      <c r="D1307" s="202">
        <f t="shared" si="20"/>
        <v>2.5</v>
      </c>
      <c r="E1307" s="202">
        <v>47.5</v>
      </c>
      <c r="F1307" s="334" t="s">
        <v>1690</v>
      </c>
      <c r="G1307" s="335"/>
    </row>
    <row r="1308" spans="2:7">
      <c r="B1308" s="191">
        <v>42663.401145832999</v>
      </c>
      <c r="C1308" s="202">
        <v>100</v>
      </c>
      <c r="D1308" s="202">
        <f t="shared" si="20"/>
        <v>4.9500000000000028</v>
      </c>
      <c r="E1308" s="202">
        <v>95.05</v>
      </c>
      <c r="F1308" s="334" t="s">
        <v>891</v>
      </c>
      <c r="G1308" s="335"/>
    </row>
    <row r="1309" spans="2:7">
      <c r="B1309" s="191">
        <v>42663.418078704002</v>
      </c>
      <c r="C1309" s="202">
        <v>300</v>
      </c>
      <c r="D1309" s="202">
        <f t="shared" si="20"/>
        <v>15</v>
      </c>
      <c r="E1309" s="202">
        <v>285</v>
      </c>
      <c r="F1309" s="334" t="s">
        <v>1695</v>
      </c>
      <c r="G1309" s="335"/>
    </row>
    <row r="1310" spans="2:7">
      <c r="B1310" s="191">
        <v>42663.426840278</v>
      </c>
      <c r="C1310" s="202">
        <v>100</v>
      </c>
      <c r="D1310" s="202">
        <f t="shared" si="20"/>
        <v>5</v>
      </c>
      <c r="E1310" s="202">
        <v>95</v>
      </c>
      <c r="F1310" s="334" t="s">
        <v>1696</v>
      </c>
      <c r="G1310" s="335"/>
    </row>
    <row r="1311" spans="2:7">
      <c r="B1311" s="191">
        <v>42663.429872685003</v>
      </c>
      <c r="C1311" s="202">
        <v>200</v>
      </c>
      <c r="D1311" s="202">
        <f t="shared" si="20"/>
        <v>14</v>
      </c>
      <c r="E1311" s="202">
        <v>186</v>
      </c>
      <c r="F1311" s="334" t="s">
        <v>1697</v>
      </c>
      <c r="G1311" s="335"/>
    </row>
    <row r="1312" spans="2:7">
      <c r="B1312" s="191">
        <v>42663.432916667</v>
      </c>
      <c r="C1312" s="202">
        <v>100</v>
      </c>
      <c r="D1312" s="202">
        <f t="shared" si="20"/>
        <v>5</v>
      </c>
      <c r="E1312" s="202">
        <v>95</v>
      </c>
      <c r="F1312" s="334" t="s">
        <v>1343</v>
      </c>
      <c r="G1312" s="335"/>
    </row>
    <row r="1313" spans="2:7">
      <c r="B1313" s="191">
        <v>42663.435497685001</v>
      </c>
      <c r="C1313" s="202">
        <v>30</v>
      </c>
      <c r="D1313" s="202">
        <f t="shared" si="20"/>
        <v>1.5</v>
      </c>
      <c r="E1313" s="202">
        <v>28.5</v>
      </c>
      <c r="F1313" s="334" t="s">
        <v>1698</v>
      </c>
      <c r="G1313" s="335"/>
    </row>
    <row r="1314" spans="2:7">
      <c r="B1314" s="191">
        <v>42663.472303240997</v>
      </c>
      <c r="C1314" s="202">
        <v>10</v>
      </c>
      <c r="D1314" s="202">
        <f t="shared" si="20"/>
        <v>0.69999999999999929</v>
      </c>
      <c r="E1314" s="202">
        <v>9.3000000000000007</v>
      </c>
      <c r="F1314" s="334" t="s">
        <v>1699</v>
      </c>
      <c r="G1314" s="335"/>
    </row>
    <row r="1315" spans="2:7">
      <c r="B1315" s="191">
        <v>42663.474444444</v>
      </c>
      <c r="C1315" s="202">
        <v>200</v>
      </c>
      <c r="D1315" s="202">
        <f t="shared" si="20"/>
        <v>10</v>
      </c>
      <c r="E1315" s="202">
        <v>190</v>
      </c>
      <c r="F1315" s="334" t="s">
        <v>781</v>
      </c>
      <c r="G1315" s="335"/>
    </row>
    <row r="1316" spans="2:7">
      <c r="B1316" s="191">
        <v>42663.504814815002</v>
      </c>
      <c r="C1316" s="202">
        <v>20</v>
      </c>
      <c r="D1316" s="202">
        <f t="shared" si="20"/>
        <v>1</v>
      </c>
      <c r="E1316" s="202">
        <v>19</v>
      </c>
      <c r="F1316" s="334" t="s">
        <v>1700</v>
      </c>
      <c r="G1316" s="335"/>
    </row>
    <row r="1317" spans="2:7">
      <c r="B1317" s="191">
        <v>42663.508171296002</v>
      </c>
      <c r="C1317" s="202">
        <v>150</v>
      </c>
      <c r="D1317" s="202">
        <f t="shared" si="20"/>
        <v>7.5</v>
      </c>
      <c r="E1317" s="202">
        <v>142.5</v>
      </c>
      <c r="F1317" s="334" t="s">
        <v>1701</v>
      </c>
      <c r="G1317" s="335"/>
    </row>
    <row r="1318" spans="2:7">
      <c r="B1318" s="191">
        <v>42663.542708333</v>
      </c>
      <c r="C1318" s="202">
        <v>100</v>
      </c>
      <c r="D1318" s="202">
        <f t="shared" si="20"/>
        <v>5</v>
      </c>
      <c r="E1318" s="202">
        <v>95</v>
      </c>
      <c r="F1318" s="334" t="s">
        <v>1702</v>
      </c>
      <c r="G1318" s="335"/>
    </row>
    <row r="1319" spans="2:7">
      <c r="B1319" s="191">
        <v>42663.547453703999</v>
      </c>
      <c r="C1319" s="202">
        <v>10</v>
      </c>
      <c r="D1319" s="202">
        <f t="shared" si="20"/>
        <v>0.5</v>
      </c>
      <c r="E1319" s="202">
        <v>9.5</v>
      </c>
      <c r="F1319" s="334" t="s">
        <v>1503</v>
      </c>
      <c r="G1319" s="335"/>
    </row>
    <row r="1320" spans="2:7">
      <c r="B1320" s="191">
        <v>42663.555231480997</v>
      </c>
      <c r="C1320" s="202">
        <v>40</v>
      </c>
      <c r="D1320" s="202">
        <f t="shared" si="20"/>
        <v>2.7999999999999972</v>
      </c>
      <c r="E1320" s="202">
        <v>37.200000000000003</v>
      </c>
      <c r="F1320" s="334" t="s">
        <v>1446</v>
      </c>
      <c r="G1320" s="335"/>
    </row>
    <row r="1321" spans="2:7">
      <c r="B1321" s="191">
        <v>42663.556446759001</v>
      </c>
      <c r="C1321" s="202">
        <v>100</v>
      </c>
      <c r="D1321" s="202">
        <f t="shared" si="20"/>
        <v>7</v>
      </c>
      <c r="E1321" s="202">
        <v>93</v>
      </c>
      <c r="F1321" s="334" t="s">
        <v>1082</v>
      </c>
      <c r="G1321" s="335"/>
    </row>
    <row r="1322" spans="2:7">
      <c r="B1322" s="191">
        <v>42663.563738425997</v>
      </c>
      <c r="C1322" s="202">
        <v>40</v>
      </c>
      <c r="D1322" s="202">
        <f t="shared" si="20"/>
        <v>2</v>
      </c>
      <c r="E1322" s="202">
        <v>38</v>
      </c>
      <c r="F1322" s="334" t="s">
        <v>1050</v>
      </c>
      <c r="G1322" s="335"/>
    </row>
    <row r="1323" spans="2:7">
      <c r="B1323" s="191">
        <v>42663.605821759003</v>
      </c>
      <c r="C1323" s="202">
        <v>100</v>
      </c>
      <c r="D1323" s="202">
        <f t="shared" si="20"/>
        <v>5</v>
      </c>
      <c r="E1323" s="202">
        <v>95</v>
      </c>
      <c r="F1323" s="334" t="s">
        <v>739</v>
      </c>
      <c r="G1323" s="335"/>
    </row>
    <row r="1324" spans="2:7">
      <c r="B1324" s="191">
        <v>42663.625046296002</v>
      </c>
      <c r="C1324" s="202">
        <v>150</v>
      </c>
      <c r="D1324" s="202">
        <f t="shared" si="20"/>
        <v>10.5</v>
      </c>
      <c r="E1324" s="202">
        <v>139.5</v>
      </c>
      <c r="F1324" s="334" t="s">
        <v>1703</v>
      </c>
      <c r="G1324" s="335"/>
    </row>
    <row r="1325" spans="2:7">
      <c r="B1325" s="191">
        <v>42663.643981481</v>
      </c>
      <c r="C1325" s="202">
        <v>100</v>
      </c>
      <c r="D1325" s="202">
        <f t="shared" si="20"/>
        <v>7</v>
      </c>
      <c r="E1325" s="202">
        <v>93</v>
      </c>
      <c r="F1325" s="334" t="s">
        <v>1699</v>
      </c>
      <c r="G1325" s="335"/>
    </row>
    <row r="1326" spans="2:7">
      <c r="B1326" s="191">
        <v>42663.644085647997</v>
      </c>
      <c r="C1326" s="202">
        <v>200</v>
      </c>
      <c r="D1326" s="202">
        <f t="shared" si="20"/>
        <v>10</v>
      </c>
      <c r="E1326" s="202">
        <v>190</v>
      </c>
      <c r="F1326" s="334" t="s">
        <v>1704</v>
      </c>
      <c r="G1326" s="335"/>
    </row>
    <row r="1327" spans="2:7">
      <c r="B1327" s="191">
        <v>42663.649710648002</v>
      </c>
      <c r="C1327" s="202">
        <v>50</v>
      </c>
      <c r="D1327" s="202">
        <f t="shared" si="20"/>
        <v>2.5</v>
      </c>
      <c r="E1327" s="202">
        <v>47.5</v>
      </c>
      <c r="F1327" s="334" t="s">
        <v>1705</v>
      </c>
      <c r="G1327" s="335"/>
    </row>
    <row r="1328" spans="2:7">
      <c r="B1328" s="191">
        <v>42663.668310184999</v>
      </c>
      <c r="C1328" s="202">
        <v>100</v>
      </c>
      <c r="D1328" s="202">
        <f t="shared" si="20"/>
        <v>4.9500000000000028</v>
      </c>
      <c r="E1328" s="202">
        <v>95.05</v>
      </c>
      <c r="F1328" s="334" t="s">
        <v>1569</v>
      </c>
      <c r="G1328" s="335"/>
    </row>
    <row r="1329" spans="2:7">
      <c r="B1329" s="191">
        <v>42663.671516203998</v>
      </c>
      <c r="C1329" s="202">
        <v>200</v>
      </c>
      <c r="D1329" s="202">
        <f t="shared" si="20"/>
        <v>9.9000000000000057</v>
      </c>
      <c r="E1329" s="202">
        <v>190.1</v>
      </c>
      <c r="F1329" s="334" t="s">
        <v>688</v>
      </c>
      <c r="G1329" s="335"/>
    </row>
    <row r="1330" spans="2:7">
      <c r="B1330" s="191">
        <v>42663.709861110998</v>
      </c>
      <c r="C1330" s="202">
        <v>50</v>
      </c>
      <c r="D1330" s="202">
        <f t="shared" si="20"/>
        <v>2.5</v>
      </c>
      <c r="E1330" s="202">
        <v>47.5</v>
      </c>
      <c r="F1330" s="334" t="s">
        <v>1706</v>
      </c>
      <c r="G1330" s="335"/>
    </row>
    <row r="1331" spans="2:7">
      <c r="B1331" s="191">
        <v>42663.718460648</v>
      </c>
      <c r="C1331" s="202">
        <v>500</v>
      </c>
      <c r="D1331" s="202">
        <f t="shared" si="20"/>
        <v>25</v>
      </c>
      <c r="E1331" s="202">
        <v>475</v>
      </c>
      <c r="F1331" s="334" t="s">
        <v>1612</v>
      </c>
      <c r="G1331" s="335"/>
    </row>
    <row r="1332" spans="2:7">
      <c r="B1332" s="191">
        <v>42663.736006943996</v>
      </c>
      <c r="C1332" s="202">
        <v>100</v>
      </c>
      <c r="D1332" s="202">
        <f t="shared" si="20"/>
        <v>5</v>
      </c>
      <c r="E1332" s="202">
        <v>95</v>
      </c>
      <c r="F1332" s="334" t="s">
        <v>1707</v>
      </c>
      <c r="G1332" s="335"/>
    </row>
    <row r="1333" spans="2:7">
      <c r="B1333" s="191">
        <v>42663.750023148001</v>
      </c>
      <c r="C1333" s="202">
        <v>50</v>
      </c>
      <c r="D1333" s="202">
        <f t="shared" si="20"/>
        <v>3.5</v>
      </c>
      <c r="E1333" s="202">
        <v>46.5</v>
      </c>
      <c r="F1333" s="334" t="s">
        <v>1708</v>
      </c>
      <c r="G1333" s="335"/>
    </row>
    <row r="1334" spans="2:7">
      <c r="B1334" s="191">
        <v>42663.750034721998</v>
      </c>
      <c r="C1334" s="202">
        <v>50</v>
      </c>
      <c r="D1334" s="202">
        <f t="shared" si="20"/>
        <v>2.4799999999999969</v>
      </c>
      <c r="E1334" s="202">
        <v>47.52</v>
      </c>
      <c r="F1334" s="334" t="s">
        <v>1709</v>
      </c>
      <c r="G1334" s="335"/>
    </row>
    <row r="1335" spans="2:7">
      <c r="B1335" s="191">
        <v>42663.753101852002</v>
      </c>
      <c r="C1335" s="202">
        <v>30</v>
      </c>
      <c r="D1335" s="202">
        <f t="shared" si="20"/>
        <v>1.5</v>
      </c>
      <c r="E1335" s="202">
        <v>28.5</v>
      </c>
      <c r="F1335" s="334" t="s">
        <v>1710</v>
      </c>
      <c r="G1335" s="335"/>
    </row>
    <row r="1336" spans="2:7">
      <c r="B1336" s="191">
        <v>42663.775081018997</v>
      </c>
      <c r="C1336" s="202">
        <v>60</v>
      </c>
      <c r="D1336" s="202">
        <f t="shared" si="20"/>
        <v>3</v>
      </c>
      <c r="E1336" s="202">
        <v>57</v>
      </c>
      <c r="F1336" s="334" t="s">
        <v>693</v>
      </c>
      <c r="G1336" s="335"/>
    </row>
    <row r="1337" spans="2:7">
      <c r="B1337" s="191">
        <v>42663.777858795998</v>
      </c>
      <c r="C1337" s="202">
        <v>30</v>
      </c>
      <c r="D1337" s="202">
        <f t="shared" si="20"/>
        <v>1.5</v>
      </c>
      <c r="E1337" s="202">
        <v>28.5</v>
      </c>
      <c r="F1337" s="334" t="s">
        <v>1711</v>
      </c>
      <c r="G1337" s="335"/>
    </row>
    <row r="1338" spans="2:7">
      <c r="B1338" s="191">
        <v>42663.779016203996</v>
      </c>
      <c r="C1338" s="202">
        <v>100</v>
      </c>
      <c r="D1338" s="202">
        <f t="shared" si="20"/>
        <v>5</v>
      </c>
      <c r="E1338" s="202">
        <v>95</v>
      </c>
      <c r="F1338" s="334" t="s">
        <v>870</v>
      </c>
      <c r="G1338" s="335"/>
    </row>
    <row r="1339" spans="2:7">
      <c r="B1339" s="191">
        <v>42663.786759258997</v>
      </c>
      <c r="C1339" s="202">
        <v>50</v>
      </c>
      <c r="D1339" s="202">
        <f t="shared" si="20"/>
        <v>2.5</v>
      </c>
      <c r="E1339" s="202">
        <v>47.5</v>
      </c>
      <c r="F1339" s="334" t="s">
        <v>1712</v>
      </c>
      <c r="G1339" s="335"/>
    </row>
    <row r="1340" spans="2:7">
      <c r="B1340" s="191">
        <v>42663.790914352001</v>
      </c>
      <c r="C1340" s="202">
        <v>10</v>
      </c>
      <c r="D1340" s="202">
        <f t="shared" si="20"/>
        <v>0.5</v>
      </c>
      <c r="E1340" s="202">
        <v>9.5</v>
      </c>
      <c r="F1340" s="334" t="s">
        <v>711</v>
      </c>
      <c r="G1340" s="335"/>
    </row>
    <row r="1341" spans="2:7">
      <c r="B1341" s="191">
        <v>42663.833368056003</v>
      </c>
      <c r="C1341" s="202">
        <v>100</v>
      </c>
      <c r="D1341" s="202">
        <f t="shared" si="20"/>
        <v>7</v>
      </c>
      <c r="E1341" s="202">
        <v>93</v>
      </c>
      <c r="F1341" s="334" t="s">
        <v>1713</v>
      </c>
      <c r="G1341" s="335"/>
    </row>
    <row r="1342" spans="2:7">
      <c r="B1342" s="191">
        <v>42663.902685184999</v>
      </c>
      <c r="C1342" s="202">
        <v>200</v>
      </c>
      <c r="D1342" s="202">
        <f t="shared" si="20"/>
        <v>10</v>
      </c>
      <c r="E1342" s="202">
        <v>190</v>
      </c>
      <c r="F1342" s="334" t="s">
        <v>1714</v>
      </c>
      <c r="G1342" s="335"/>
    </row>
    <row r="1343" spans="2:7">
      <c r="B1343" s="191">
        <v>42663.916701388996</v>
      </c>
      <c r="C1343" s="202">
        <v>100</v>
      </c>
      <c r="D1343" s="202">
        <f t="shared" si="20"/>
        <v>5</v>
      </c>
      <c r="E1343" s="202">
        <v>95</v>
      </c>
      <c r="F1343" s="334" t="s">
        <v>1715</v>
      </c>
      <c r="G1343" s="335"/>
    </row>
    <row r="1344" spans="2:7">
      <c r="B1344" s="191">
        <v>42663.917523147997</v>
      </c>
      <c r="C1344" s="202">
        <v>100</v>
      </c>
      <c r="D1344" s="202">
        <f t="shared" si="20"/>
        <v>5</v>
      </c>
      <c r="E1344" s="202">
        <v>95</v>
      </c>
      <c r="F1344" s="334" t="s">
        <v>1716</v>
      </c>
      <c r="G1344" s="335"/>
    </row>
    <row r="1345" spans="2:7">
      <c r="B1345" s="191">
        <v>42664.082245370002</v>
      </c>
      <c r="C1345" s="202">
        <v>100</v>
      </c>
      <c r="D1345" s="202">
        <f t="shared" si="20"/>
        <v>5</v>
      </c>
      <c r="E1345" s="202">
        <v>95</v>
      </c>
      <c r="F1345" s="334" t="s">
        <v>1717</v>
      </c>
      <c r="G1345" s="335"/>
    </row>
    <row r="1346" spans="2:7">
      <c r="B1346" s="191">
        <v>42664.083368056003</v>
      </c>
      <c r="C1346" s="202">
        <v>100</v>
      </c>
      <c r="D1346" s="202">
        <f t="shared" si="20"/>
        <v>5</v>
      </c>
      <c r="E1346" s="202">
        <v>95</v>
      </c>
      <c r="F1346" s="334" t="s">
        <v>1718</v>
      </c>
      <c r="G1346" s="335"/>
    </row>
    <row r="1347" spans="2:7">
      <c r="B1347" s="191">
        <v>42664.309513888998</v>
      </c>
      <c r="C1347" s="202">
        <v>100</v>
      </c>
      <c r="D1347" s="202">
        <f t="shared" si="20"/>
        <v>7</v>
      </c>
      <c r="E1347" s="202">
        <v>93</v>
      </c>
      <c r="F1347" s="334" t="s">
        <v>1639</v>
      </c>
      <c r="G1347" s="335"/>
    </row>
    <row r="1348" spans="2:7">
      <c r="B1348" s="191">
        <v>42664.310983796</v>
      </c>
      <c r="C1348" s="202">
        <v>594</v>
      </c>
      <c r="D1348" s="202">
        <f t="shared" si="20"/>
        <v>29.700000000000045</v>
      </c>
      <c r="E1348" s="202">
        <v>564.29999999999995</v>
      </c>
      <c r="F1348" s="334" t="s">
        <v>1719</v>
      </c>
      <c r="G1348" s="335"/>
    </row>
    <row r="1349" spans="2:7">
      <c r="B1349" s="191">
        <v>42664.311504630001</v>
      </c>
      <c r="C1349" s="202">
        <v>50</v>
      </c>
      <c r="D1349" s="202">
        <f t="shared" si="20"/>
        <v>2.4799999999999969</v>
      </c>
      <c r="E1349" s="202">
        <v>47.52</v>
      </c>
      <c r="F1349" s="334" t="s">
        <v>125</v>
      </c>
      <c r="G1349" s="335"/>
    </row>
    <row r="1350" spans="2:7">
      <c r="B1350" s="191">
        <v>42664.333344906998</v>
      </c>
      <c r="C1350" s="202">
        <v>200</v>
      </c>
      <c r="D1350" s="202">
        <f t="shared" ref="D1350:D1413" si="21">SUM(C1350-E1350)</f>
        <v>9.9000000000000057</v>
      </c>
      <c r="E1350" s="202">
        <v>190.1</v>
      </c>
      <c r="F1350" s="334" t="s">
        <v>1720</v>
      </c>
      <c r="G1350" s="335"/>
    </row>
    <row r="1351" spans="2:7">
      <c r="B1351" s="191">
        <v>42664.369675925998</v>
      </c>
      <c r="C1351" s="202">
        <v>200</v>
      </c>
      <c r="D1351" s="202">
        <f t="shared" si="21"/>
        <v>10</v>
      </c>
      <c r="E1351" s="202">
        <v>190</v>
      </c>
      <c r="F1351" s="334" t="s">
        <v>980</v>
      </c>
      <c r="G1351" s="335"/>
    </row>
    <row r="1352" spans="2:7">
      <c r="B1352" s="191">
        <v>42664.372256944</v>
      </c>
      <c r="C1352" s="202">
        <v>100</v>
      </c>
      <c r="D1352" s="202">
        <f t="shared" si="21"/>
        <v>5</v>
      </c>
      <c r="E1352" s="202">
        <v>95</v>
      </c>
      <c r="F1352" s="334" t="s">
        <v>1721</v>
      </c>
      <c r="G1352" s="335"/>
    </row>
    <row r="1353" spans="2:7">
      <c r="B1353" s="191">
        <v>42664.375057869998</v>
      </c>
      <c r="C1353" s="202">
        <v>300</v>
      </c>
      <c r="D1353" s="202">
        <f t="shared" si="21"/>
        <v>15</v>
      </c>
      <c r="E1353" s="202">
        <v>285</v>
      </c>
      <c r="F1353" s="334" t="s">
        <v>1722</v>
      </c>
      <c r="G1353" s="335"/>
    </row>
    <row r="1354" spans="2:7">
      <c r="B1354" s="191">
        <v>42664.388310185001</v>
      </c>
      <c r="C1354" s="202">
        <v>50</v>
      </c>
      <c r="D1354" s="202">
        <f t="shared" si="21"/>
        <v>2.4799999999999969</v>
      </c>
      <c r="E1354" s="202">
        <v>47.52</v>
      </c>
      <c r="F1354" s="334" t="s">
        <v>1723</v>
      </c>
      <c r="G1354" s="335"/>
    </row>
    <row r="1355" spans="2:7">
      <c r="B1355" s="191">
        <v>42664.400127314999</v>
      </c>
      <c r="C1355" s="202">
        <v>20</v>
      </c>
      <c r="D1355" s="202">
        <f t="shared" si="21"/>
        <v>1.3999999999999986</v>
      </c>
      <c r="E1355" s="202">
        <v>18.600000000000001</v>
      </c>
      <c r="F1355" s="334" t="s">
        <v>1724</v>
      </c>
      <c r="G1355" s="335"/>
    </row>
    <row r="1356" spans="2:7">
      <c r="B1356" s="191">
        <v>42664.428703703998</v>
      </c>
      <c r="C1356" s="202">
        <v>50</v>
      </c>
      <c r="D1356" s="202">
        <f t="shared" si="21"/>
        <v>2.5</v>
      </c>
      <c r="E1356" s="202">
        <v>47.5</v>
      </c>
      <c r="F1356" s="334" t="s">
        <v>951</v>
      </c>
      <c r="G1356" s="335"/>
    </row>
    <row r="1357" spans="2:7">
      <c r="B1357" s="191">
        <v>42664.447476852001</v>
      </c>
      <c r="C1357" s="202">
        <v>600</v>
      </c>
      <c r="D1357" s="202">
        <f t="shared" si="21"/>
        <v>30</v>
      </c>
      <c r="E1357" s="202">
        <v>570</v>
      </c>
      <c r="F1357" s="334" t="s">
        <v>201</v>
      </c>
      <c r="G1357" s="335"/>
    </row>
    <row r="1358" spans="2:7">
      <c r="B1358" s="191">
        <v>42664.454270832997</v>
      </c>
      <c r="C1358" s="202">
        <v>100</v>
      </c>
      <c r="D1358" s="202">
        <f t="shared" si="21"/>
        <v>7</v>
      </c>
      <c r="E1358" s="202">
        <v>93</v>
      </c>
      <c r="F1358" s="334" t="s">
        <v>1725</v>
      </c>
      <c r="G1358" s="335"/>
    </row>
    <row r="1359" spans="2:7">
      <c r="B1359" s="191">
        <v>42664.458969906998</v>
      </c>
      <c r="C1359" s="202">
        <v>200</v>
      </c>
      <c r="D1359" s="202">
        <f t="shared" si="21"/>
        <v>14</v>
      </c>
      <c r="E1359" s="202">
        <v>186</v>
      </c>
      <c r="F1359" s="334" t="s">
        <v>944</v>
      </c>
      <c r="G1359" s="335"/>
    </row>
    <row r="1360" spans="2:7">
      <c r="B1360" s="191">
        <v>42664.461967593001</v>
      </c>
      <c r="C1360" s="202">
        <v>10</v>
      </c>
      <c r="D1360" s="202">
        <f t="shared" si="21"/>
        <v>0.69999999999999929</v>
      </c>
      <c r="E1360" s="202">
        <v>9.3000000000000007</v>
      </c>
      <c r="F1360" s="334" t="s">
        <v>1726</v>
      </c>
      <c r="G1360" s="335"/>
    </row>
    <row r="1361" spans="2:7">
      <c r="B1361" s="191">
        <v>42664.463981481</v>
      </c>
      <c r="C1361" s="202">
        <v>50</v>
      </c>
      <c r="D1361" s="202">
        <f t="shared" si="21"/>
        <v>2.4799999999999969</v>
      </c>
      <c r="E1361" s="202">
        <v>47.52</v>
      </c>
      <c r="F1361" s="334" t="s">
        <v>1245</v>
      </c>
      <c r="G1361" s="335"/>
    </row>
    <row r="1362" spans="2:7">
      <c r="B1362" s="191">
        <v>42664.475231481003</v>
      </c>
      <c r="C1362" s="202">
        <v>30</v>
      </c>
      <c r="D1362" s="202">
        <f t="shared" si="21"/>
        <v>1.4899999999999984</v>
      </c>
      <c r="E1362" s="202">
        <v>28.51</v>
      </c>
      <c r="F1362" s="334" t="s">
        <v>373</v>
      </c>
      <c r="G1362" s="335"/>
    </row>
    <row r="1363" spans="2:7">
      <c r="B1363" s="191">
        <v>42664.479837963001</v>
      </c>
      <c r="C1363" s="202">
        <v>500</v>
      </c>
      <c r="D1363" s="202">
        <f t="shared" si="21"/>
        <v>24.75</v>
      </c>
      <c r="E1363" s="202">
        <v>475.25</v>
      </c>
      <c r="F1363" s="334" t="s">
        <v>1727</v>
      </c>
      <c r="G1363" s="335"/>
    </row>
    <row r="1364" spans="2:7">
      <c r="B1364" s="191">
        <v>42664.505775463003</v>
      </c>
      <c r="C1364" s="202">
        <v>30</v>
      </c>
      <c r="D1364" s="202">
        <f t="shared" si="21"/>
        <v>1.5</v>
      </c>
      <c r="E1364" s="202">
        <v>28.5</v>
      </c>
      <c r="F1364" s="334" t="s">
        <v>1728</v>
      </c>
      <c r="G1364" s="335"/>
    </row>
    <row r="1365" spans="2:7">
      <c r="B1365" s="191">
        <v>42664.513298610997</v>
      </c>
      <c r="C1365" s="202">
        <v>100</v>
      </c>
      <c r="D1365" s="202">
        <f t="shared" si="21"/>
        <v>4.9500000000000028</v>
      </c>
      <c r="E1365" s="202">
        <v>95.05</v>
      </c>
      <c r="F1365" s="334" t="s">
        <v>955</v>
      </c>
      <c r="G1365" s="335"/>
    </row>
    <row r="1366" spans="2:7">
      <c r="B1366" s="191">
        <v>42664.550046295997</v>
      </c>
      <c r="C1366" s="202">
        <v>100</v>
      </c>
      <c r="D1366" s="202">
        <f t="shared" si="21"/>
        <v>4.9500000000000028</v>
      </c>
      <c r="E1366" s="202">
        <v>95.05</v>
      </c>
      <c r="F1366" s="334" t="s">
        <v>1729</v>
      </c>
      <c r="G1366" s="335"/>
    </row>
    <row r="1367" spans="2:7">
      <c r="B1367" s="191">
        <v>42664.551493056002</v>
      </c>
      <c r="C1367" s="202">
        <v>100</v>
      </c>
      <c r="D1367" s="202">
        <f t="shared" si="21"/>
        <v>4.9500000000000028</v>
      </c>
      <c r="E1367" s="202">
        <v>95.05</v>
      </c>
      <c r="F1367" s="334" t="s">
        <v>1729</v>
      </c>
      <c r="G1367" s="335"/>
    </row>
    <row r="1368" spans="2:7">
      <c r="B1368" s="191">
        <v>42664.557523148003</v>
      </c>
      <c r="C1368" s="202">
        <v>10</v>
      </c>
      <c r="D1368" s="202">
        <f t="shared" si="21"/>
        <v>0.5</v>
      </c>
      <c r="E1368" s="202">
        <v>9.5</v>
      </c>
      <c r="F1368" s="334" t="s">
        <v>751</v>
      </c>
      <c r="G1368" s="335"/>
    </row>
    <row r="1369" spans="2:7">
      <c r="B1369" s="191">
        <v>42664.597662036998</v>
      </c>
      <c r="C1369" s="202">
        <v>50</v>
      </c>
      <c r="D1369" s="202">
        <f t="shared" si="21"/>
        <v>2.5</v>
      </c>
      <c r="E1369" s="202">
        <v>47.5</v>
      </c>
      <c r="F1369" s="334" t="s">
        <v>252</v>
      </c>
      <c r="G1369" s="335"/>
    </row>
    <row r="1370" spans="2:7">
      <c r="B1370" s="191">
        <v>42664.688958332998</v>
      </c>
      <c r="C1370" s="202">
        <v>1000</v>
      </c>
      <c r="D1370" s="202">
        <f t="shared" si="21"/>
        <v>50</v>
      </c>
      <c r="E1370" s="202">
        <v>950</v>
      </c>
      <c r="F1370" s="334" t="s">
        <v>1730</v>
      </c>
      <c r="G1370" s="335"/>
    </row>
    <row r="1371" spans="2:7">
      <c r="B1371" s="191">
        <v>42664.718865741001</v>
      </c>
      <c r="C1371" s="202">
        <v>50</v>
      </c>
      <c r="D1371" s="202">
        <f t="shared" si="21"/>
        <v>3.5</v>
      </c>
      <c r="E1371" s="202">
        <v>46.5</v>
      </c>
      <c r="F1371" s="334" t="s">
        <v>1731</v>
      </c>
      <c r="G1371" s="335"/>
    </row>
    <row r="1372" spans="2:7">
      <c r="B1372" s="191">
        <v>42664.743437500001</v>
      </c>
      <c r="C1372" s="202">
        <v>500</v>
      </c>
      <c r="D1372" s="202">
        <f t="shared" si="21"/>
        <v>25</v>
      </c>
      <c r="E1372" s="202">
        <v>475</v>
      </c>
      <c r="F1372" s="334" t="s">
        <v>1493</v>
      </c>
      <c r="G1372" s="335"/>
    </row>
    <row r="1373" spans="2:7">
      <c r="B1373" s="191">
        <v>42664.768252315</v>
      </c>
      <c r="C1373" s="202">
        <v>50</v>
      </c>
      <c r="D1373" s="202">
        <f t="shared" si="21"/>
        <v>2.4799999999999969</v>
      </c>
      <c r="E1373" s="202">
        <v>47.52</v>
      </c>
      <c r="F1373" s="334" t="s">
        <v>1465</v>
      </c>
      <c r="G1373" s="335"/>
    </row>
    <row r="1374" spans="2:7">
      <c r="B1374" s="191">
        <v>42664.787812499999</v>
      </c>
      <c r="C1374" s="202">
        <v>100</v>
      </c>
      <c r="D1374" s="202">
        <f t="shared" si="21"/>
        <v>5</v>
      </c>
      <c r="E1374" s="202">
        <v>95</v>
      </c>
      <c r="F1374" s="334" t="s">
        <v>1732</v>
      </c>
      <c r="G1374" s="335"/>
    </row>
    <row r="1375" spans="2:7">
      <c r="B1375" s="191">
        <v>42664.806921296004</v>
      </c>
      <c r="C1375" s="202">
        <v>25</v>
      </c>
      <c r="D1375" s="202">
        <f t="shared" si="21"/>
        <v>1.2399999999999984</v>
      </c>
      <c r="E1375" s="202">
        <v>23.76</v>
      </c>
      <c r="F1375" s="334" t="s">
        <v>1733</v>
      </c>
      <c r="G1375" s="335"/>
    </row>
    <row r="1376" spans="2:7">
      <c r="B1376" s="191">
        <v>42664.834814815003</v>
      </c>
      <c r="C1376" s="202">
        <v>10</v>
      </c>
      <c r="D1376" s="202">
        <f t="shared" si="21"/>
        <v>0.5</v>
      </c>
      <c r="E1376" s="202">
        <v>9.5</v>
      </c>
      <c r="F1376" s="334" t="s">
        <v>711</v>
      </c>
      <c r="G1376" s="335"/>
    </row>
    <row r="1377" spans="2:7">
      <c r="B1377" s="191">
        <v>42664.875034721998</v>
      </c>
      <c r="C1377" s="202">
        <v>100</v>
      </c>
      <c r="D1377" s="202">
        <f t="shared" si="21"/>
        <v>5</v>
      </c>
      <c r="E1377" s="202">
        <v>95</v>
      </c>
      <c r="F1377" s="334" t="s">
        <v>1734</v>
      </c>
      <c r="G1377" s="335"/>
    </row>
    <row r="1378" spans="2:7">
      <c r="B1378" s="191">
        <v>42664.882916666997</v>
      </c>
      <c r="C1378" s="202">
        <v>96</v>
      </c>
      <c r="D1378" s="202">
        <f t="shared" si="21"/>
        <v>4.7999999999999972</v>
      </c>
      <c r="E1378" s="202">
        <v>91.2</v>
      </c>
      <c r="F1378" s="334" t="s">
        <v>1735</v>
      </c>
      <c r="G1378" s="335"/>
    </row>
    <row r="1379" spans="2:7">
      <c r="B1379" s="191">
        <v>42664.894999999997</v>
      </c>
      <c r="C1379" s="202">
        <v>50</v>
      </c>
      <c r="D1379" s="202">
        <f t="shared" si="21"/>
        <v>2.5</v>
      </c>
      <c r="E1379" s="202">
        <v>47.5</v>
      </c>
      <c r="F1379" s="334" t="s">
        <v>1736</v>
      </c>
      <c r="G1379" s="335"/>
    </row>
    <row r="1380" spans="2:7">
      <c r="B1380" s="191">
        <v>42664.899652777996</v>
      </c>
      <c r="C1380" s="202">
        <v>100</v>
      </c>
      <c r="D1380" s="202">
        <f t="shared" si="21"/>
        <v>7</v>
      </c>
      <c r="E1380" s="202">
        <v>93</v>
      </c>
      <c r="F1380" s="334" t="s">
        <v>1737</v>
      </c>
      <c r="G1380" s="335"/>
    </row>
    <row r="1381" spans="2:7">
      <c r="B1381" s="191">
        <v>42664.900428241002</v>
      </c>
      <c r="C1381" s="202">
        <v>250</v>
      </c>
      <c r="D1381" s="202">
        <f t="shared" si="21"/>
        <v>12.5</v>
      </c>
      <c r="E1381" s="202">
        <v>237.5</v>
      </c>
      <c r="F1381" s="334" t="s">
        <v>1738</v>
      </c>
      <c r="G1381" s="335"/>
    </row>
    <row r="1382" spans="2:7">
      <c r="B1382" s="191">
        <v>42664.901180556</v>
      </c>
      <c r="C1382" s="202">
        <v>500</v>
      </c>
      <c r="D1382" s="202">
        <f t="shared" si="21"/>
        <v>35</v>
      </c>
      <c r="E1382" s="202">
        <v>465</v>
      </c>
      <c r="F1382" s="334" t="s">
        <v>1739</v>
      </c>
      <c r="G1382" s="335"/>
    </row>
    <row r="1383" spans="2:7">
      <c r="B1383" s="191">
        <v>42664.902592592996</v>
      </c>
      <c r="C1383" s="202">
        <v>200</v>
      </c>
      <c r="D1383" s="202">
        <f t="shared" si="21"/>
        <v>9.9000000000000057</v>
      </c>
      <c r="E1383" s="202">
        <v>190.1</v>
      </c>
      <c r="F1383" s="334" t="s">
        <v>277</v>
      </c>
      <c r="G1383" s="335"/>
    </row>
    <row r="1384" spans="2:7">
      <c r="B1384" s="191">
        <v>42664.944085648</v>
      </c>
      <c r="C1384" s="202">
        <v>150</v>
      </c>
      <c r="D1384" s="202">
        <f t="shared" si="21"/>
        <v>7.5</v>
      </c>
      <c r="E1384" s="202">
        <v>142.5</v>
      </c>
      <c r="F1384" s="334" t="s">
        <v>1297</v>
      </c>
      <c r="G1384" s="335"/>
    </row>
    <row r="1385" spans="2:7">
      <c r="B1385" s="191">
        <v>42664.955833332999</v>
      </c>
      <c r="C1385" s="202">
        <v>100</v>
      </c>
      <c r="D1385" s="202">
        <f t="shared" si="21"/>
        <v>5</v>
      </c>
      <c r="E1385" s="202">
        <v>95</v>
      </c>
      <c r="F1385" s="334" t="s">
        <v>1740</v>
      </c>
      <c r="G1385" s="335"/>
    </row>
    <row r="1386" spans="2:7">
      <c r="B1386" s="191">
        <v>42664.958356481002</v>
      </c>
      <c r="C1386" s="202">
        <v>150</v>
      </c>
      <c r="D1386" s="202">
        <f t="shared" si="21"/>
        <v>7.4300000000000068</v>
      </c>
      <c r="E1386" s="202">
        <v>142.57</v>
      </c>
      <c r="F1386" s="334" t="s">
        <v>93</v>
      </c>
      <c r="G1386" s="335"/>
    </row>
    <row r="1387" spans="2:7">
      <c r="B1387" s="191">
        <v>42665.011041667</v>
      </c>
      <c r="C1387" s="202">
        <v>150</v>
      </c>
      <c r="D1387" s="202">
        <f t="shared" si="21"/>
        <v>7.4300000000000068</v>
      </c>
      <c r="E1387" s="202">
        <v>142.57</v>
      </c>
      <c r="F1387" s="334" t="s">
        <v>827</v>
      </c>
      <c r="G1387" s="335"/>
    </row>
    <row r="1388" spans="2:7">
      <c r="B1388" s="191">
        <v>42665.029652778001</v>
      </c>
      <c r="C1388" s="202">
        <v>50</v>
      </c>
      <c r="D1388" s="202">
        <f t="shared" si="21"/>
        <v>2.5</v>
      </c>
      <c r="E1388" s="202">
        <v>47.5</v>
      </c>
      <c r="F1388" s="334" t="s">
        <v>1393</v>
      </c>
      <c r="G1388" s="335"/>
    </row>
    <row r="1389" spans="2:7">
      <c r="B1389" s="191">
        <v>42665.368263889002</v>
      </c>
      <c r="C1389" s="202">
        <v>1000</v>
      </c>
      <c r="D1389" s="202">
        <f t="shared" si="21"/>
        <v>49.5</v>
      </c>
      <c r="E1389" s="202">
        <v>950.5</v>
      </c>
      <c r="F1389" s="334" t="s">
        <v>1741</v>
      </c>
      <c r="G1389" s="335"/>
    </row>
    <row r="1390" spans="2:7">
      <c r="B1390" s="191">
        <v>42665.374155092999</v>
      </c>
      <c r="C1390" s="202">
        <v>10</v>
      </c>
      <c r="D1390" s="202">
        <f t="shared" si="21"/>
        <v>0.69999999999999929</v>
      </c>
      <c r="E1390" s="202">
        <v>9.3000000000000007</v>
      </c>
      <c r="F1390" s="334" t="s">
        <v>1399</v>
      </c>
      <c r="G1390" s="335"/>
    </row>
    <row r="1391" spans="2:7">
      <c r="B1391" s="191">
        <v>42665.375011573997</v>
      </c>
      <c r="C1391" s="202">
        <v>50</v>
      </c>
      <c r="D1391" s="202">
        <f t="shared" si="21"/>
        <v>3.5</v>
      </c>
      <c r="E1391" s="202">
        <v>46.5</v>
      </c>
      <c r="F1391" s="334" t="s">
        <v>1742</v>
      </c>
      <c r="G1391" s="335"/>
    </row>
    <row r="1392" spans="2:7">
      <c r="B1392" s="191">
        <v>42665.379837963003</v>
      </c>
      <c r="C1392" s="202">
        <v>100</v>
      </c>
      <c r="D1392" s="202">
        <f t="shared" si="21"/>
        <v>7</v>
      </c>
      <c r="E1392" s="202">
        <v>93</v>
      </c>
      <c r="F1392" s="334" t="s">
        <v>1418</v>
      </c>
      <c r="G1392" s="335"/>
    </row>
    <row r="1393" spans="2:7">
      <c r="B1393" s="191">
        <v>42665.435810185001</v>
      </c>
      <c r="C1393" s="202">
        <v>100</v>
      </c>
      <c r="D1393" s="202">
        <f t="shared" si="21"/>
        <v>4.9500000000000028</v>
      </c>
      <c r="E1393" s="202">
        <v>95.05</v>
      </c>
      <c r="F1393" s="334" t="s">
        <v>1462</v>
      </c>
      <c r="G1393" s="335"/>
    </row>
    <row r="1394" spans="2:7">
      <c r="B1394" s="191">
        <v>42665.437164351999</v>
      </c>
      <c r="C1394" s="202">
        <v>50</v>
      </c>
      <c r="D1394" s="202">
        <f t="shared" si="21"/>
        <v>2.4799999999999969</v>
      </c>
      <c r="E1394" s="202">
        <v>47.52</v>
      </c>
      <c r="F1394" s="334" t="s">
        <v>1462</v>
      </c>
      <c r="G1394" s="335"/>
    </row>
    <row r="1395" spans="2:7">
      <c r="B1395" s="191">
        <v>42665.445856480997</v>
      </c>
      <c r="C1395" s="202">
        <v>50</v>
      </c>
      <c r="D1395" s="202">
        <f t="shared" si="21"/>
        <v>3.5</v>
      </c>
      <c r="E1395" s="202">
        <v>46.5</v>
      </c>
      <c r="F1395" s="334" t="s">
        <v>1743</v>
      </c>
      <c r="G1395" s="335"/>
    </row>
    <row r="1396" spans="2:7">
      <c r="B1396" s="191">
        <v>42665.449374999997</v>
      </c>
      <c r="C1396" s="202">
        <v>300</v>
      </c>
      <c r="D1396" s="202">
        <f t="shared" si="21"/>
        <v>21</v>
      </c>
      <c r="E1396" s="202">
        <v>279</v>
      </c>
      <c r="F1396" s="334" t="s">
        <v>1744</v>
      </c>
      <c r="G1396" s="335"/>
    </row>
    <row r="1397" spans="2:7">
      <c r="B1397" s="191">
        <v>42665.490902778001</v>
      </c>
      <c r="C1397" s="202">
        <v>100</v>
      </c>
      <c r="D1397" s="202">
        <f t="shared" si="21"/>
        <v>7</v>
      </c>
      <c r="E1397" s="202">
        <v>93</v>
      </c>
      <c r="F1397" s="334" t="s">
        <v>1639</v>
      </c>
      <c r="G1397" s="335"/>
    </row>
    <row r="1398" spans="2:7">
      <c r="B1398" s="191">
        <v>42665.500069444002</v>
      </c>
      <c r="C1398" s="202">
        <v>1000</v>
      </c>
      <c r="D1398" s="202">
        <f t="shared" si="21"/>
        <v>70</v>
      </c>
      <c r="E1398" s="202">
        <v>930</v>
      </c>
      <c r="F1398" s="334" t="s">
        <v>1745</v>
      </c>
      <c r="G1398" s="335"/>
    </row>
    <row r="1399" spans="2:7">
      <c r="B1399" s="191">
        <v>42665.536504629999</v>
      </c>
      <c r="C1399" s="202">
        <v>75</v>
      </c>
      <c r="D1399" s="202">
        <f t="shared" si="21"/>
        <v>3.7099999999999937</v>
      </c>
      <c r="E1399" s="202">
        <v>71.290000000000006</v>
      </c>
      <c r="F1399" s="334" t="s">
        <v>1746</v>
      </c>
      <c r="G1399" s="335"/>
    </row>
    <row r="1400" spans="2:7">
      <c r="B1400" s="191">
        <v>42665.541724536997</v>
      </c>
      <c r="C1400" s="202">
        <v>200</v>
      </c>
      <c r="D1400" s="202">
        <f t="shared" si="21"/>
        <v>10</v>
      </c>
      <c r="E1400" s="202">
        <v>190</v>
      </c>
      <c r="F1400" s="334" t="s">
        <v>1747</v>
      </c>
      <c r="G1400" s="335"/>
    </row>
    <row r="1401" spans="2:7">
      <c r="B1401" s="191">
        <v>42665.583379629999</v>
      </c>
      <c r="C1401" s="202">
        <v>100</v>
      </c>
      <c r="D1401" s="202">
        <f t="shared" si="21"/>
        <v>5</v>
      </c>
      <c r="E1401" s="202">
        <v>95</v>
      </c>
      <c r="F1401" s="334" t="s">
        <v>1748</v>
      </c>
      <c r="G1401" s="335"/>
    </row>
    <row r="1402" spans="2:7">
      <c r="B1402" s="191">
        <v>42665.625555555998</v>
      </c>
      <c r="C1402" s="202">
        <v>50</v>
      </c>
      <c r="D1402" s="202">
        <f t="shared" si="21"/>
        <v>3.5</v>
      </c>
      <c r="E1402" s="202">
        <v>46.5</v>
      </c>
      <c r="F1402" s="334" t="s">
        <v>1749</v>
      </c>
      <c r="G1402" s="335"/>
    </row>
    <row r="1403" spans="2:7">
      <c r="B1403" s="191">
        <v>42665.678981481004</v>
      </c>
      <c r="C1403" s="202">
        <v>400</v>
      </c>
      <c r="D1403" s="202">
        <f t="shared" si="21"/>
        <v>20</v>
      </c>
      <c r="E1403" s="202">
        <v>380</v>
      </c>
      <c r="F1403" s="334" t="s">
        <v>807</v>
      </c>
      <c r="G1403" s="335"/>
    </row>
    <row r="1404" spans="2:7">
      <c r="B1404" s="191">
        <v>42665.708379629999</v>
      </c>
      <c r="C1404" s="202">
        <v>100</v>
      </c>
      <c r="D1404" s="202">
        <f t="shared" si="21"/>
        <v>4.9500000000000028</v>
      </c>
      <c r="E1404" s="202">
        <v>95.05</v>
      </c>
      <c r="F1404" s="334" t="s">
        <v>1750</v>
      </c>
      <c r="G1404" s="335"/>
    </row>
    <row r="1405" spans="2:7">
      <c r="B1405" s="191">
        <v>42665.743912037004</v>
      </c>
      <c r="C1405" s="202">
        <v>100</v>
      </c>
      <c r="D1405" s="202">
        <f t="shared" si="21"/>
        <v>5</v>
      </c>
      <c r="E1405" s="202">
        <v>95</v>
      </c>
      <c r="F1405" s="334" t="s">
        <v>1751</v>
      </c>
      <c r="G1405" s="335"/>
    </row>
    <row r="1406" spans="2:7">
      <c r="B1406" s="191">
        <v>42665.745277777998</v>
      </c>
      <c r="C1406" s="202">
        <v>40</v>
      </c>
      <c r="D1406" s="202">
        <f t="shared" si="21"/>
        <v>2</v>
      </c>
      <c r="E1406" s="202">
        <v>38</v>
      </c>
      <c r="F1406" s="334" t="s">
        <v>1752</v>
      </c>
      <c r="G1406" s="335"/>
    </row>
    <row r="1407" spans="2:7">
      <c r="B1407" s="191">
        <v>42665.756608796</v>
      </c>
      <c r="C1407" s="202">
        <v>2000</v>
      </c>
      <c r="D1407" s="202">
        <f t="shared" si="21"/>
        <v>99</v>
      </c>
      <c r="E1407" s="202">
        <v>1901</v>
      </c>
      <c r="F1407" s="334" t="s">
        <v>934</v>
      </c>
      <c r="G1407" s="335"/>
    </row>
    <row r="1408" spans="2:7">
      <c r="B1408" s="191">
        <v>42665.777662036999</v>
      </c>
      <c r="C1408" s="202">
        <v>50</v>
      </c>
      <c r="D1408" s="202">
        <f t="shared" si="21"/>
        <v>2.5</v>
      </c>
      <c r="E1408" s="202">
        <v>47.5</v>
      </c>
      <c r="F1408" s="334" t="s">
        <v>1753</v>
      </c>
      <c r="G1408" s="335"/>
    </row>
    <row r="1409" spans="2:7">
      <c r="B1409" s="191">
        <v>42665.778437499997</v>
      </c>
      <c r="C1409" s="202">
        <v>100</v>
      </c>
      <c r="D1409" s="202">
        <f t="shared" si="21"/>
        <v>5</v>
      </c>
      <c r="E1409" s="202">
        <v>95</v>
      </c>
      <c r="F1409" s="334" t="s">
        <v>1754</v>
      </c>
      <c r="G1409" s="335"/>
    </row>
    <row r="1410" spans="2:7">
      <c r="B1410" s="191">
        <v>42665.825497685</v>
      </c>
      <c r="C1410" s="202">
        <v>3000</v>
      </c>
      <c r="D1410" s="202">
        <f t="shared" si="21"/>
        <v>150</v>
      </c>
      <c r="E1410" s="202">
        <v>2850</v>
      </c>
      <c r="F1410" s="334" t="s">
        <v>1755</v>
      </c>
      <c r="G1410" s="335"/>
    </row>
    <row r="1411" spans="2:7">
      <c r="B1411" s="191">
        <v>42665.829247684997</v>
      </c>
      <c r="C1411" s="202">
        <v>100</v>
      </c>
      <c r="D1411" s="202">
        <f t="shared" si="21"/>
        <v>4.9500000000000028</v>
      </c>
      <c r="E1411" s="202">
        <v>95.05</v>
      </c>
      <c r="F1411" s="334" t="s">
        <v>1176</v>
      </c>
      <c r="G1411" s="335"/>
    </row>
    <row r="1412" spans="2:7">
      <c r="B1412" s="191">
        <v>42665.852141203999</v>
      </c>
      <c r="C1412" s="202">
        <v>100</v>
      </c>
      <c r="D1412" s="202">
        <f t="shared" si="21"/>
        <v>4.9500000000000028</v>
      </c>
      <c r="E1412" s="202">
        <v>95.05</v>
      </c>
      <c r="F1412" s="334" t="s">
        <v>1756</v>
      </c>
      <c r="G1412" s="335"/>
    </row>
    <row r="1413" spans="2:7">
      <c r="B1413" s="191">
        <v>42665.894085647997</v>
      </c>
      <c r="C1413" s="202">
        <v>9000</v>
      </c>
      <c r="D1413" s="202">
        <f t="shared" si="21"/>
        <v>450</v>
      </c>
      <c r="E1413" s="202">
        <v>8550</v>
      </c>
      <c r="F1413" s="334" t="s">
        <v>1757</v>
      </c>
      <c r="G1413" s="335"/>
    </row>
    <row r="1414" spans="2:7">
      <c r="B1414" s="191">
        <v>42665.914155093</v>
      </c>
      <c r="C1414" s="202">
        <v>100</v>
      </c>
      <c r="D1414" s="202">
        <f t="shared" ref="D1414:D1477" si="22">SUM(C1414-E1414)</f>
        <v>5</v>
      </c>
      <c r="E1414" s="202">
        <v>95</v>
      </c>
      <c r="F1414" s="334" t="s">
        <v>1758</v>
      </c>
      <c r="G1414" s="335"/>
    </row>
    <row r="1415" spans="2:7">
      <c r="B1415" s="191">
        <v>42665.928483796</v>
      </c>
      <c r="C1415" s="202">
        <v>100</v>
      </c>
      <c r="D1415" s="202">
        <f t="shared" si="22"/>
        <v>5</v>
      </c>
      <c r="E1415" s="202">
        <v>95</v>
      </c>
      <c r="F1415" s="334" t="s">
        <v>1393</v>
      </c>
      <c r="G1415" s="335"/>
    </row>
    <row r="1416" spans="2:7">
      <c r="B1416" s="191">
        <v>42665.984513889001</v>
      </c>
      <c r="C1416" s="202">
        <v>50</v>
      </c>
      <c r="D1416" s="202">
        <f t="shared" si="22"/>
        <v>2.5</v>
      </c>
      <c r="E1416" s="202">
        <v>47.5</v>
      </c>
      <c r="F1416" s="334" t="s">
        <v>1759</v>
      </c>
      <c r="G1416" s="335"/>
    </row>
    <row r="1417" spans="2:7">
      <c r="B1417" s="191">
        <v>42665.993298611</v>
      </c>
      <c r="C1417" s="202">
        <v>200</v>
      </c>
      <c r="D1417" s="202">
        <f t="shared" si="22"/>
        <v>14</v>
      </c>
      <c r="E1417" s="202">
        <v>186</v>
      </c>
      <c r="F1417" s="334" t="s">
        <v>1414</v>
      </c>
      <c r="G1417" s="335"/>
    </row>
    <row r="1418" spans="2:7">
      <c r="B1418" s="191">
        <v>42665.996180556001</v>
      </c>
      <c r="C1418" s="202">
        <v>100</v>
      </c>
      <c r="D1418" s="202">
        <f t="shared" si="22"/>
        <v>5</v>
      </c>
      <c r="E1418" s="202">
        <v>95</v>
      </c>
      <c r="F1418" s="334" t="s">
        <v>1760</v>
      </c>
      <c r="G1418" s="335"/>
    </row>
    <row r="1419" spans="2:7">
      <c r="B1419" s="191">
        <v>42666.011412036998</v>
      </c>
      <c r="C1419" s="202">
        <v>10</v>
      </c>
      <c r="D1419" s="202">
        <f t="shared" si="22"/>
        <v>0.5</v>
      </c>
      <c r="E1419" s="202">
        <v>9.5</v>
      </c>
      <c r="F1419" s="334" t="s">
        <v>711</v>
      </c>
      <c r="G1419" s="335"/>
    </row>
    <row r="1420" spans="2:7">
      <c r="B1420" s="191">
        <v>42666.133043980997</v>
      </c>
      <c r="C1420" s="202">
        <v>150</v>
      </c>
      <c r="D1420" s="202">
        <f t="shared" si="22"/>
        <v>7.5</v>
      </c>
      <c r="E1420" s="202">
        <v>142.5</v>
      </c>
      <c r="F1420" s="334" t="s">
        <v>1761</v>
      </c>
      <c r="G1420" s="335"/>
    </row>
    <row r="1421" spans="2:7">
      <c r="B1421" s="191">
        <v>42666.135138889003</v>
      </c>
      <c r="C1421" s="202">
        <v>50</v>
      </c>
      <c r="D1421" s="202">
        <f t="shared" si="22"/>
        <v>2.5</v>
      </c>
      <c r="E1421" s="202">
        <v>47.5</v>
      </c>
      <c r="F1421" s="334" t="s">
        <v>1762</v>
      </c>
      <c r="G1421" s="335"/>
    </row>
    <row r="1422" spans="2:7">
      <c r="B1422" s="191">
        <v>42666.241574074003</v>
      </c>
      <c r="C1422" s="202">
        <v>100</v>
      </c>
      <c r="D1422" s="202">
        <f t="shared" si="22"/>
        <v>5</v>
      </c>
      <c r="E1422" s="202">
        <v>95</v>
      </c>
      <c r="F1422" s="334" t="s">
        <v>1517</v>
      </c>
      <c r="G1422" s="335"/>
    </row>
    <row r="1423" spans="2:7">
      <c r="B1423" s="191">
        <v>42666.352013889002</v>
      </c>
      <c r="C1423" s="202">
        <v>10</v>
      </c>
      <c r="D1423" s="202">
        <f t="shared" si="22"/>
        <v>0.5</v>
      </c>
      <c r="E1423" s="202">
        <v>9.5</v>
      </c>
      <c r="F1423" s="334" t="s">
        <v>277</v>
      </c>
      <c r="G1423" s="335"/>
    </row>
    <row r="1424" spans="2:7">
      <c r="B1424" s="191">
        <v>42666.352905093001</v>
      </c>
      <c r="C1424" s="202">
        <v>90</v>
      </c>
      <c r="D1424" s="202">
        <f t="shared" si="22"/>
        <v>4.5</v>
      </c>
      <c r="E1424" s="202">
        <v>85.5</v>
      </c>
      <c r="F1424" s="334" t="s">
        <v>277</v>
      </c>
      <c r="G1424" s="335"/>
    </row>
    <row r="1425" spans="2:7">
      <c r="B1425" s="191">
        <v>42666.473993056003</v>
      </c>
      <c r="C1425" s="202">
        <v>100</v>
      </c>
      <c r="D1425" s="202">
        <f t="shared" si="22"/>
        <v>5</v>
      </c>
      <c r="E1425" s="202">
        <v>95</v>
      </c>
      <c r="F1425" s="334" t="s">
        <v>1564</v>
      </c>
      <c r="G1425" s="335"/>
    </row>
    <row r="1426" spans="2:7">
      <c r="B1426" s="191">
        <v>42666.488437499997</v>
      </c>
      <c r="C1426" s="202">
        <v>30</v>
      </c>
      <c r="D1426" s="202">
        <f t="shared" si="22"/>
        <v>2.1000000000000014</v>
      </c>
      <c r="E1426" s="202">
        <v>27.9</v>
      </c>
      <c r="F1426" s="334" t="s">
        <v>1763</v>
      </c>
      <c r="G1426" s="335"/>
    </row>
    <row r="1427" spans="2:7">
      <c r="B1427" s="191">
        <v>42666.521331019001</v>
      </c>
      <c r="C1427" s="202">
        <v>500</v>
      </c>
      <c r="D1427" s="202">
        <f t="shared" si="22"/>
        <v>25</v>
      </c>
      <c r="E1427" s="202">
        <v>475</v>
      </c>
      <c r="F1427" s="334" t="s">
        <v>949</v>
      </c>
      <c r="G1427" s="335"/>
    </row>
    <row r="1428" spans="2:7">
      <c r="B1428" s="191">
        <v>42666.541712963</v>
      </c>
      <c r="C1428" s="202">
        <v>300</v>
      </c>
      <c r="D1428" s="202">
        <f t="shared" si="22"/>
        <v>14.850000000000023</v>
      </c>
      <c r="E1428" s="202">
        <v>285.14999999999998</v>
      </c>
      <c r="F1428" s="334" t="s">
        <v>1293</v>
      </c>
      <c r="G1428" s="335"/>
    </row>
    <row r="1429" spans="2:7">
      <c r="B1429" s="191">
        <v>42666.579016203999</v>
      </c>
      <c r="C1429" s="202">
        <v>300</v>
      </c>
      <c r="D1429" s="202">
        <f t="shared" si="22"/>
        <v>14.850000000000023</v>
      </c>
      <c r="E1429" s="202">
        <v>285.14999999999998</v>
      </c>
      <c r="F1429" s="334" t="s">
        <v>820</v>
      </c>
      <c r="G1429" s="335"/>
    </row>
    <row r="1430" spans="2:7">
      <c r="B1430" s="191">
        <v>42666.623124999998</v>
      </c>
      <c r="C1430" s="202">
        <v>50</v>
      </c>
      <c r="D1430" s="202">
        <f t="shared" si="22"/>
        <v>3.5</v>
      </c>
      <c r="E1430" s="202">
        <v>46.5</v>
      </c>
      <c r="F1430" s="334" t="s">
        <v>1764</v>
      </c>
      <c r="G1430" s="335"/>
    </row>
    <row r="1431" spans="2:7">
      <c r="B1431" s="191">
        <v>42666.625023148001</v>
      </c>
      <c r="C1431" s="202">
        <v>300</v>
      </c>
      <c r="D1431" s="202">
        <f t="shared" si="22"/>
        <v>15</v>
      </c>
      <c r="E1431" s="202">
        <v>285</v>
      </c>
      <c r="F1431" s="334" t="s">
        <v>1264</v>
      </c>
      <c r="G1431" s="335"/>
    </row>
    <row r="1432" spans="2:7">
      <c r="B1432" s="191">
        <v>42666.633333332997</v>
      </c>
      <c r="C1432" s="202">
        <v>1000</v>
      </c>
      <c r="D1432" s="202">
        <f t="shared" si="22"/>
        <v>50</v>
      </c>
      <c r="E1432" s="202">
        <v>950</v>
      </c>
      <c r="F1432" s="334" t="s">
        <v>1765</v>
      </c>
      <c r="G1432" s="335"/>
    </row>
    <row r="1433" spans="2:7">
      <c r="B1433" s="191">
        <v>42666.666423611001</v>
      </c>
      <c r="C1433" s="202">
        <v>100</v>
      </c>
      <c r="D1433" s="202">
        <f t="shared" si="22"/>
        <v>5</v>
      </c>
      <c r="E1433" s="202">
        <v>95</v>
      </c>
      <c r="F1433" s="334" t="s">
        <v>1766</v>
      </c>
      <c r="G1433" s="335"/>
    </row>
    <row r="1434" spans="2:7">
      <c r="B1434" s="191">
        <v>42666.666701388996</v>
      </c>
      <c r="C1434" s="202">
        <v>100</v>
      </c>
      <c r="D1434" s="202">
        <f t="shared" si="22"/>
        <v>5</v>
      </c>
      <c r="E1434" s="202">
        <v>95</v>
      </c>
      <c r="F1434" s="334" t="s">
        <v>1767</v>
      </c>
      <c r="G1434" s="335"/>
    </row>
    <row r="1435" spans="2:7">
      <c r="B1435" s="191">
        <v>42666.682905093003</v>
      </c>
      <c r="C1435" s="202">
        <v>100</v>
      </c>
      <c r="D1435" s="202">
        <f t="shared" si="22"/>
        <v>5</v>
      </c>
      <c r="E1435" s="202">
        <v>95</v>
      </c>
      <c r="F1435" s="334" t="s">
        <v>1768</v>
      </c>
      <c r="G1435" s="335"/>
    </row>
    <row r="1436" spans="2:7">
      <c r="B1436" s="191">
        <v>42666.683460647997</v>
      </c>
      <c r="C1436" s="202">
        <v>100</v>
      </c>
      <c r="D1436" s="202">
        <f t="shared" si="22"/>
        <v>7</v>
      </c>
      <c r="E1436" s="202">
        <v>93</v>
      </c>
      <c r="F1436" s="334" t="s">
        <v>1769</v>
      </c>
      <c r="G1436" s="335"/>
    </row>
    <row r="1437" spans="2:7">
      <c r="B1437" s="191">
        <v>42666.700347222002</v>
      </c>
      <c r="C1437" s="202">
        <v>500</v>
      </c>
      <c r="D1437" s="202">
        <f t="shared" si="22"/>
        <v>35</v>
      </c>
      <c r="E1437" s="202">
        <v>465</v>
      </c>
      <c r="F1437" s="334" t="s">
        <v>1770</v>
      </c>
      <c r="G1437" s="335"/>
    </row>
    <row r="1438" spans="2:7">
      <c r="B1438" s="191">
        <v>42666.714641204002</v>
      </c>
      <c r="C1438" s="202">
        <v>500</v>
      </c>
      <c r="D1438" s="202">
        <f t="shared" si="22"/>
        <v>25</v>
      </c>
      <c r="E1438" s="202">
        <v>475</v>
      </c>
      <c r="F1438" s="334" t="s">
        <v>984</v>
      </c>
      <c r="G1438" s="335"/>
    </row>
    <row r="1439" spans="2:7">
      <c r="B1439" s="191">
        <v>42666.772962962998</v>
      </c>
      <c r="C1439" s="202">
        <v>1000</v>
      </c>
      <c r="D1439" s="202">
        <f t="shared" si="22"/>
        <v>50</v>
      </c>
      <c r="E1439" s="202">
        <v>950</v>
      </c>
      <c r="F1439" s="334" t="s">
        <v>134</v>
      </c>
      <c r="G1439" s="335"/>
    </row>
    <row r="1440" spans="2:7">
      <c r="B1440" s="191">
        <v>42666.778715278</v>
      </c>
      <c r="C1440" s="202">
        <v>2000</v>
      </c>
      <c r="D1440" s="202">
        <f t="shared" si="22"/>
        <v>100</v>
      </c>
      <c r="E1440" s="202">
        <v>1900</v>
      </c>
      <c r="F1440" s="334" t="s">
        <v>134</v>
      </c>
      <c r="G1440" s="335"/>
    </row>
    <row r="1441" spans="2:7">
      <c r="B1441" s="191">
        <v>42666.786307870003</v>
      </c>
      <c r="C1441" s="202">
        <v>100</v>
      </c>
      <c r="D1441" s="202">
        <f t="shared" si="22"/>
        <v>5</v>
      </c>
      <c r="E1441" s="202">
        <v>95</v>
      </c>
      <c r="F1441" s="334" t="s">
        <v>1771</v>
      </c>
      <c r="G1441" s="335"/>
    </row>
    <row r="1442" spans="2:7">
      <c r="B1442" s="191">
        <v>42666.788159721997</v>
      </c>
      <c r="C1442" s="202">
        <v>75</v>
      </c>
      <c r="D1442" s="202">
        <f t="shared" si="22"/>
        <v>3.7099999999999937</v>
      </c>
      <c r="E1442" s="202">
        <v>71.290000000000006</v>
      </c>
      <c r="F1442" s="334" t="s">
        <v>1746</v>
      </c>
      <c r="G1442" s="335"/>
    </row>
    <row r="1443" spans="2:7">
      <c r="B1443" s="191">
        <v>42666.791701388996</v>
      </c>
      <c r="C1443" s="202">
        <v>25</v>
      </c>
      <c r="D1443" s="202">
        <f t="shared" si="22"/>
        <v>1.75</v>
      </c>
      <c r="E1443" s="202">
        <v>23.25</v>
      </c>
      <c r="F1443" s="334" t="s">
        <v>1772</v>
      </c>
      <c r="G1443" s="335"/>
    </row>
    <row r="1444" spans="2:7">
      <c r="B1444" s="191">
        <v>42666.835115741</v>
      </c>
      <c r="C1444" s="202">
        <v>200</v>
      </c>
      <c r="D1444" s="202">
        <f t="shared" si="22"/>
        <v>9.9000000000000057</v>
      </c>
      <c r="E1444" s="202">
        <v>190.1</v>
      </c>
      <c r="F1444" s="334" t="s">
        <v>1773</v>
      </c>
      <c r="G1444" s="335"/>
    </row>
    <row r="1445" spans="2:7">
      <c r="B1445" s="191">
        <v>42666.839421295997</v>
      </c>
      <c r="C1445" s="202">
        <v>200</v>
      </c>
      <c r="D1445" s="202">
        <f t="shared" si="22"/>
        <v>9.9000000000000057</v>
      </c>
      <c r="E1445" s="202">
        <v>190.1</v>
      </c>
      <c r="F1445" s="334" t="s">
        <v>1774</v>
      </c>
      <c r="G1445" s="335"/>
    </row>
    <row r="1446" spans="2:7">
      <c r="B1446" s="191">
        <v>42666.874085648</v>
      </c>
      <c r="C1446" s="202">
        <v>500</v>
      </c>
      <c r="D1446" s="202">
        <f t="shared" si="22"/>
        <v>24.75</v>
      </c>
      <c r="E1446" s="202">
        <v>475.25</v>
      </c>
      <c r="F1446" s="334" t="s">
        <v>1775</v>
      </c>
      <c r="G1446" s="335"/>
    </row>
    <row r="1447" spans="2:7">
      <c r="B1447" s="191">
        <v>42666.875034721998</v>
      </c>
      <c r="C1447" s="202">
        <v>50</v>
      </c>
      <c r="D1447" s="202">
        <f t="shared" si="22"/>
        <v>2.5</v>
      </c>
      <c r="E1447" s="202">
        <v>47.5</v>
      </c>
      <c r="F1447" s="334" t="s">
        <v>1776</v>
      </c>
      <c r="G1447" s="335"/>
    </row>
    <row r="1448" spans="2:7">
      <c r="B1448" s="191">
        <v>42666.890138889001</v>
      </c>
      <c r="C1448" s="202">
        <v>100</v>
      </c>
      <c r="D1448" s="202">
        <f t="shared" si="22"/>
        <v>5</v>
      </c>
      <c r="E1448" s="202">
        <v>95</v>
      </c>
      <c r="F1448" s="334" t="s">
        <v>1777</v>
      </c>
      <c r="G1448" s="335"/>
    </row>
    <row r="1449" spans="2:7">
      <c r="B1449" s="191">
        <v>42666.916701388996</v>
      </c>
      <c r="C1449" s="202">
        <v>200</v>
      </c>
      <c r="D1449" s="202">
        <f t="shared" si="22"/>
        <v>9.9000000000000057</v>
      </c>
      <c r="E1449" s="202">
        <v>190.1</v>
      </c>
      <c r="F1449" s="334" t="s">
        <v>1778</v>
      </c>
      <c r="G1449" s="335"/>
    </row>
    <row r="1450" spans="2:7">
      <c r="B1450" s="191">
        <v>42666.916886573999</v>
      </c>
      <c r="C1450" s="202">
        <v>150</v>
      </c>
      <c r="D1450" s="202">
        <f t="shared" si="22"/>
        <v>10.5</v>
      </c>
      <c r="E1450" s="202">
        <v>139.5</v>
      </c>
      <c r="F1450" s="334" t="s">
        <v>1294</v>
      </c>
      <c r="G1450" s="335"/>
    </row>
    <row r="1451" spans="2:7">
      <c r="B1451" s="191">
        <v>42666.958391204003</v>
      </c>
      <c r="C1451" s="202">
        <v>10</v>
      </c>
      <c r="D1451" s="202">
        <f t="shared" si="22"/>
        <v>0.69999999999999929</v>
      </c>
      <c r="E1451" s="202">
        <v>9.3000000000000007</v>
      </c>
      <c r="F1451" s="334" t="s">
        <v>1779</v>
      </c>
      <c r="G1451" s="335"/>
    </row>
    <row r="1452" spans="2:7">
      <c r="B1452" s="191">
        <v>42667.047384259</v>
      </c>
      <c r="C1452" s="202">
        <v>100</v>
      </c>
      <c r="D1452" s="202">
        <f t="shared" si="22"/>
        <v>5</v>
      </c>
      <c r="E1452" s="202">
        <v>95</v>
      </c>
      <c r="F1452" s="334" t="s">
        <v>1208</v>
      </c>
      <c r="G1452" s="335"/>
    </row>
    <row r="1453" spans="2:7">
      <c r="B1453" s="191">
        <v>42667.078587962998</v>
      </c>
      <c r="C1453" s="202">
        <v>200</v>
      </c>
      <c r="D1453" s="202">
        <f t="shared" si="22"/>
        <v>10</v>
      </c>
      <c r="E1453" s="202">
        <v>190</v>
      </c>
      <c r="F1453" s="334" t="s">
        <v>1780</v>
      </c>
      <c r="G1453" s="335"/>
    </row>
    <row r="1454" spans="2:7">
      <c r="B1454" s="191">
        <v>42667.317245370003</v>
      </c>
      <c r="C1454" s="202">
        <v>100</v>
      </c>
      <c r="D1454" s="202">
        <f t="shared" si="22"/>
        <v>5</v>
      </c>
      <c r="E1454" s="202">
        <v>95</v>
      </c>
      <c r="F1454" s="334" t="s">
        <v>1781</v>
      </c>
      <c r="G1454" s="335"/>
    </row>
    <row r="1455" spans="2:7">
      <c r="B1455" s="191">
        <v>42667.359351851999</v>
      </c>
      <c r="C1455" s="202">
        <v>300</v>
      </c>
      <c r="D1455" s="202">
        <f t="shared" si="22"/>
        <v>15</v>
      </c>
      <c r="E1455" s="202">
        <v>285</v>
      </c>
      <c r="F1455" s="334" t="s">
        <v>1782</v>
      </c>
      <c r="G1455" s="335"/>
    </row>
    <row r="1456" spans="2:7">
      <c r="B1456" s="191">
        <v>42667.366296296001</v>
      </c>
      <c r="C1456" s="202">
        <v>20</v>
      </c>
      <c r="D1456" s="202">
        <f t="shared" si="22"/>
        <v>0.98999999999999844</v>
      </c>
      <c r="E1456" s="202">
        <v>19.010000000000002</v>
      </c>
      <c r="F1456" s="334" t="s">
        <v>1379</v>
      </c>
      <c r="G1456" s="335"/>
    </row>
    <row r="1457" spans="2:7">
      <c r="B1457" s="191">
        <v>42667.401122684998</v>
      </c>
      <c r="C1457" s="202">
        <v>1000</v>
      </c>
      <c r="D1457" s="202">
        <f t="shared" si="22"/>
        <v>50</v>
      </c>
      <c r="E1457" s="202">
        <v>950</v>
      </c>
      <c r="F1457" s="334" t="s">
        <v>748</v>
      </c>
      <c r="G1457" s="335"/>
    </row>
    <row r="1458" spans="2:7">
      <c r="B1458" s="191">
        <v>42667.416712963</v>
      </c>
      <c r="C1458" s="202">
        <v>50</v>
      </c>
      <c r="D1458" s="202">
        <f t="shared" si="22"/>
        <v>2.4799999999999969</v>
      </c>
      <c r="E1458" s="202">
        <v>47.52</v>
      </c>
      <c r="F1458" s="334" t="s">
        <v>1638</v>
      </c>
      <c r="G1458" s="335"/>
    </row>
    <row r="1459" spans="2:7">
      <c r="B1459" s="191">
        <v>42667.460717593</v>
      </c>
      <c r="C1459" s="202">
        <v>300</v>
      </c>
      <c r="D1459" s="202">
        <f t="shared" si="22"/>
        <v>21</v>
      </c>
      <c r="E1459" s="202">
        <v>279</v>
      </c>
      <c r="F1459" s="334" t="s">
        <v>138</v>
      </c>
      <c r="G1459" s="335"/>
    </row>
    <row r="1460" spans="2:7">
      <c r="B1460" s="191">
        <v>42667.462349537003</v>
      </c>
      <c r="C1460" s="202">
        <v>50</v>
      </c>
      <c r="D1460" s="202">
        <f t="shared" si="22"/>
        <v>2.4799999999999969</v>
      </c>
      <c r="E1460" s="202">
        <v>47.52</v>
      </c>
      <c r="F1460" s="334" t="s">
        <v>1596</v>
      </c>
      <c r="G1460" s="335"/>
    </row>
    <row r="1461" spans="2:7">
      <c r="B1461" s="191">
        <v>42667.465023147997</v>
      </c>
      <c r="C1461" s="202">
        <v>50</v>
      </c>
      <c r="D1461" s="202">
        <f t="shared" si="22"/>
        <v>3.5</v>
      </c>
      <c r="E1461" s="202">
        <v>46.5</v>
      </c>
      <c r="F1461" s="334" t="s">
        <v>1168</v>
      </c>
      <c r="G1461" s="335"/>
    </row>
    <row r="1462" spans="2:7">
      <c r="B1462" s="191">
        <v>42667.487314815</v>
      </c>
      <c r="C1462" s="202">
        <v>100</v>
      </c>
      <c r="D1462" s="202">
        <f t="shared" si="22"/>
        <v>4.9500000000000028</v>
      </c>
      <c r="E1462" s="202">
        <v>95.05</v>
      </c>
      <c r="F1462" s="334" t="s">
        <v>1057</v>
      </c>
      <c r="G1462" s="335"/>
    </row>
    <row r="1463" spans="2:7">
      <c r="B1463" s="191">
        <v>42667.542557870001</v>
      </c>
      <c r="C1463" s="202">
        <v>1000</v>
      </c>
      <c r="D1463" s="202">
        <f t="shared" si="22"/>
        <v>50</v>
      </c>
      <c r="E1463" s="202">
        <v>950</v>
      </c>
      <c r="F1463" s="334" t="s">
        <v>1783</v>
      </c>
      <c r="G1463" s="335"/>
    </row>
    <row r="1464" spans="2:7">
      <c r="B1464" s="191">
        <v>42667.575300926001</v>
      </c>
      <c r="C1464" s="202">
        <v>100</v>
      </c>
      <c r="D1464" s="202">
        <f t="shared" si="22"/>
        <v>7</v>
      </c>
      <c r="E1464" s="202">
        <v>93</v>
      </c>
      <c r="F1464" s="334" t="s">
        <v>1784</v>
      </c>
      <c r="G1464" s="335"/>
    </row>
    <row r="1465" spans="2:7">
      <c r="B1465" s="191">
        <v>42667.666724536997</v>
      </c>
      <c r="C1465" s="202">
        <v>100</v>
      </c>
      <c r="D1465" s="202">
        <f t="shared" si="22"/>
        <v>4.9500000000000028</v>
      </c>
      <c r="E1465" s="202">
        <v>95.05</v>
      </c>
      <c r="F1465" s="334" t="s">
        <v>1600</v>
      </c>
      <c r="G1465" s="335"/>
    </row>
    <row r="1466" spans="2:7">
      <c r="B1466" s="191">
        <v>42667.681400463</v>
      </c>
      <c r="C1466" s="202">
        <v>250</v>
      </c>
      <c r="D1466" s="202">
        <f t="shared" si="22"/>
        <v>12.5</v>
      </c>
      <c r="E1466" s="202">
        <v>237.5</v>
      </c>
      <c r="F1466" s="334" t="s">
        <v>1785</v>
      </c>
      <c r="G1466" s="335"/>
    </row>
    <row r="1467" spans="2:7">
      <c r="B1467" s="191">
        <v>42667.692280092997</v>
      </c>
      <c r="C1467" s="202">
        <v>100</v>
      </c>
      <c r="D1467" s="202">
        <f t="shared" si="22"/>
        <v>5</v>
      </c>
      <c r="E1467" s="202">
        <v>95</v>
      </c>
      <c r="F1467" s="334" t="s">
        <v>1786</v>
      </c>
      <c r="G1467" s="335"/>
    </row>
    <row r="1468" spans="2:7">
      <c r="B1468" s="191">
        <v>42667.698946759003</v>
      </c>
      <c r="C1468" s="202">
        <v>300</v>
      </c>
      <c r="D1468" s="202">
        <f t="shared" si="22"/>
        <v>15</v>
      </c>
      <c r="E1468" s="202">
        <v>285</v>
      </c>
      <c r="F1468" s="334" t="s">
        <v>1190</v>
      </c>
      <c r="G1468" s="335"/>
    </row>
    <row r="1469" spans="2:7">
      <c r="B1469" s="191">
        <v>42667.701562499999</v>
      </c>
      <c r="C1469" s="202">
        <v>60.08</v>
      </c>
      <c r="D1469" s="202">
        <f t="shared" si="22"/>
        <v>2.9699999999999989</v>
      </c>
      <c r="E1469" s="202">
        <v>57.11</v>
      </c>
      <c r="F1469" s="334" t="s">
        <v>1787</v>
      </c>
      <c r="G1469" s="335"/>
    </row>
    <row r="1470" spans="2:7">
      <c r="B1470" s="191">
        <v>42667.705266204001</v>
      </c>
      <c r="C1470" s="202">
        <v>1000</v>
      </c>
      <c r="D1470" s="202">
        <f t="shared" si="22"/>
        <v>49.5</v>
      </c>
      <c r="E1470" s="202">
        <v>950.5</v>
      </c>
      <c r="F1470" s="334" t="s">
        <v>1788</v>
      </c>
      <c r="G1470" s="335"/>
    </row>
    <row r="1471" spans="2:7">
      <c r="B1471" s="191">
        <v>42667.705393518998</v>
      </c>
      <c r="C1471" s="202">
        <v>50</v>
      </c>
      <c r="D1471" s="202">
        <f t="shared" si="22"/>
        <v>3.5</v>
      </c>
      <c r="E1471" s="202">
        <v>46.5</v>
      </c>
      <c r="F1471" s="334" t="s">
        <v>725</v>
      </c>
      <c r="G1471" s="335"/>
    </row>
    <row r="1472" spans="2:7">
      <c r="B1472" s="191">
        <v>42667.726446758999</v>
      </c>
      <c r="C1472" s="202">
        <v>1000</v>
      </c>
      <c r="D1472" s="202">
        <f t="shared" si="22"/>
        <v>49.5</v>
      </c>
      <c r="E1472" s="202">
        <v>950.5</v>
      </c>
      <c r="F1472" s="334" t="s">
        <v>1789</v>
      </c>
      <c r="G1472" s="335"/>
    </row>
    <row r="1473" spans="2:7">
      <c r="B1473" s="191">
        <v>42667.727824073998</v>
      </c>
      <c r="C1473" s="202">
        <v>10</v>
      </c>
      <c r="D1473" s="202">
        <f t="shared" si="22"/>
        <v>0.5</v>
      </c>
      <c r="E1473" s="202">
        <v>9.5</v>
      </c>
      <c r="F1473" s="334" t="s">
        <v>1790</v>
      </c>
      <c r="G1473" s="335"/>
    </row>
    <row r="1474" spans="2:7">
      <c r="B1474" s="191">
        <v>42667.732835647999</v>
      </c>
      <c r="C1474" s="202">
        <v>50</v>
      </c>
      <c r="D1474" s="202">
        <f t="shared" si="22"/>
        <v>2.4799999999999969</v>
      </c>
      <c r="E1474" s="202">
        <v>47.52</v>
      </c>
      <c r="F1474" s="334" t="s">
        <v>882</v>
      </c>
      <c r="G1474" s="335"/>
    </row>
    <row r="1475" spans="2:7">
      <c r="B1475" s="191">
        <v>42667.764351851998</v>
      </c>
      <c r="C1475" s="202">
        <v>100</v>
      </c>
      <c r="D1475" s="202">
        <f t="shared" si="22"/>
        <v>7</v>
      </c>
      <c r="E1475" s="202">
        <v>93</v>
      </c>
      <c r="F1475" s="334" t="s">
        <v>1791</v>
      </c>
      <c r="G1475" s="335"/>
    </row>
    <row r="1476" spans="2:7">
      <c r="B1476" s="191">
        <v>42667.773287037002</v>
      </c>
      <c r="C1476" s="202">
        <v>100</v>
      </c>
      <c r="D1476" s="202">
        <f t="shared" si="22"/>
        <v>5</v>
      </c>
      <c r="E1476" s="202">
        <v>95</v>
      </c>
      <c r="F1476" s="334" t="s">
        <v>896</v>
      </c>
      <c r="G1476" s="335"/>
    </row>
    <row r="1477" spans="2:7">
      <c r="B1477" s="191">
        <v>42667.792442129998</v>
      </c>
      <c r="C1477" s="202">
        <v>400</v>
      </c>
      <c r="D1477" s="202">
        <f t="shared" si="22"/>
        <v>20</v>
      </c>
      <c r="E1477" s="202">
        <v>380</v>
      </c>
      <c r="F1477" s="334" t="s">
        <v>807</v>
      </c>
      <c r="G1477" s="335"/>
    </row>
    <row r="1478" spans="2:7">
      <c r="B1478" s="191">
        <v>42667.847025463001</v>
      </c>
      <c r="C1478" s="202">
        <v>200</v>
      </c>
      <c r="D1478" s="202">
        <f t="shared" ref="D1478:D1541" si="23">SUM(C1478-E1478)</f>
        <v>9.9000000000000057</v>
      </c>
      <c r="E1478" s="202">
        <v>190.1</v>
      </c>
      <c r="F1478" s="334" t="s">
        <v>1792</v>
      </c>
      <c r="G1478" s="335"/>
    </row>
    <row r="1479" spans="2:7">
      <c r="B1479" s="191">
        <v>42667.875578703999</v>
      </c>
      <c r="C1479" s="202">
        <v>100</v>
      </c>
      <c r="D1479" s="202">
        <f t="shared" si="23"/>
        <v>4.9500000000000028</v>
      </c>
      <c r="E1479" s="202">
        <v>95.05</v>
      </c>
      <c r="F1479" s="334" t="s">
        <v>832</v>
      </c>
      <c r="G1479" s="335"/>
    </row>
    <row r="1480" spans="2:7">
      <c r="B1480" s="191">
        <v>42667.899027778003</v>
      </c>
      <c r="C1480" s="202">
        <v>10</v>
      </c>
      <c r="D1480" s="202">
        <f t="shared" si="23"/>
        <v>0.5</v>
      </c>
      <c r="E1480" s="202">
        <v>9.5</v>
      </c>
      <c r="F1480" s="334" t="s">
        <v>1793</v>
      </c>
      <c r="G1480" s="335"/>
    </row>
    <row r="1481" spans="2:7">
      <c r="B1481" s="191">
        <v>42667.923414352001</v>
      </c>
      <c r="C1481" s="202">
        <v>50</v>
      </c>
      <c r="D1481" s="202">
        <f t="shared" si="23"/>
        <v>2.5</v>
      </c>
      <c r="E1481" s="202">
        <v>47.5</v>
      </c>
      <c r="F1481" s="334" t="s">
        <v>1794</v>
      </c>
      <c r="G1481" s="335"/>
    </row>
    <row r="1482" spans="2:7">
      <c r="B1482" s="191">
        <v>42667.943483796</v>
      </c>
      <c r="C1482" s="202">
        <v>100</v>
      </c>
      <c r="D1482" s="202">
        <f t="shared" si="23"/>
        <v>5</v>
      </c>
      <c r="E1482" s="202">
        <v>95</v>
      </c>
      <c r="F1482" s="334" t="s">
        <v>958</v>
      </c>
      <c r="G1482" s="335"/>
    </row>
    <row r="1483" spans="2:7">
      <c r="B1483" s="191">
        <v>42667.952280092999</v>
      </c>
      <c r="C1483" s="202">
        <v>100</v>
      </c>
      <c r="D1483" s="202">
        <f t="shared" si="23"/>
        <v>5</v>
      </c>
      <c r="E1483" s="202">
        <v>95</v>
      </c>
      <c r="F1483" s="334" t="s">
        <v>750</v>
      </c>
      <c r="G1483" s="335"/>
    </row>
    <row r="1484" spans="2:7">
      <c r="B1484" s="191">
        <v>42668.000034721998</v>
      </c>
      <c r="C1484" s="202">
        <v>250</v>
      </c>
      <c r="D1484" s="202">
        <f t="shared" si="23"/>
        <v>12.5</v>
      </c>
      <c r="E1484" s="202">
        <v>237.5</v>
      </c>
      <c r="F1484" s="334" t="s">
        <v>1795</v>
      </c>
      <c r="G1484" s="335"/>
    </row>
    <row r="1485" spans="2:7">
      <c r="B1485" s="191">
        <v>42668.000034721998</v>
      </c>
      <c r="C1485" s="202">
        <v>100</v>
      </c>
      <c r="D1485" s="202">
        <f t="shared" si="23"/>
        <v>7</v>
      </c>
      <c r="E1485" s="202">
        <v>93</v>
      </c>
      <c r="F1485" s="334" t="s">
        <v>1796</v>
      </c>
      <c r="G1485" s="335"/>
    </row>
    <row r="1486" spans="2:7">
      <c r="B1486" s="191">
        <v>42668.000034721998</v>
      </c>
      <c r="C1486" s="202">
        <v>50</v>
      </c>
      <c r="D1486" s="202">
        <f t="shared" si="23"/>
        <v>2.5</v>
      </c>
      <c r="E1486" s="202">
        <v>47.5</v>
      </c>
      <c r="F1486" s="334" t="s">
        <v>1797</v>
      </c>
      <c r="G1486" s="335"/>
    </row>
    <row r="1487" spans="2:7">
      <c r="B1487" s="191">
        <v>42668.000046296002</v>
      </c>
      <c r="C1487" s="202">
        <v>10</v>
      </c>
      <c r="D1487" s="202">
        <f t="shared" si="23"/>
        <v>0.69999999999999929</v>
      </c>
      <c r="E1487" s="202">
        <v>9.3000000000000007</v>
      </c>
      <c r="F1487" s="334" t="s">
        <v>1798</v>
      </c>
      <c r="G1487" s="335"/>
    </row>
    <row r="1488" spans="2:7">
      <c r="B1488" s="191">
        <v>42668.000046296002</v>
      </c>
      <c r="C1488" s="202">
        <v>50</v>
      </c>
      <c r="D1488" s="202">
        <f t="shared" si="23"/>
        <v>3.5</v>
      </c>
      <c r="E1488" s="202">
        <v>46.5</v>
      </c>
      <c r="F1488" s="334" t="s">
        <v>1799</v>
      </c>
      <c r="G1488" s="335"/>
    </row>
    <row r="1489" spans="2:7">
      <c r="B1489" s="191">
        <v>42668.000046296002</v>
      </c>
      <c r="C1489" s="202">
        <v>50</v>
      </c>
      <c r="D1489" s="202">
        <f t="shared" si="23"/>
        <v>3.5</v>
      </c>
      <c r="E1489" s="202">
        <v>46.5</v>
      </c>
      <c r="F1489" s="334" t="s">
        <v>1800</v>
      </c>
      <c r="G1489" s="335"/>
    </row>
    <row r="1490" spans="2:7">
      <c r="B1490" s="191">
        <v>42668.000046296002</v>
      </c>
      <c r="C1490" s="202">
        <v>100</v>
      </c>
      <c r="D1490" s="202">
        <f t="shared" si="23"/>
        <v>5</v>
      </c>
      <c r="E1490" s="202">
        <v>95</v>
      </c>
      <c r="F1490" s="334" t="s">
        <v>1430</v>
      </c>
      <c r="G1490" s="335"/>
    </row>
    <row r="1491" spans="2:7">
      <c r="B1491" s="191">
        <v>42668.000046296002</v>
      </c>
      <c r="C1491" s="202">
        <v>50</v>
      </c>
      <c r="D1491" s="202">
        <f t="shared" si="23"/>
        <v>2.5</v>
      </c>
      <c r="E1491" s="202">
        <v>47.5</v>
      </c>
      <c r="F1491" s="334" t="s">
        <v>1801</v>
      </c>
      <c r="G1491" s="335"/>
    </row>
    <row r="1492" spans="2:7">
      <c r="B1492" s="191">
        <v>42668.000046296002</v>
      </c>
      <c r="C1492" s="202">
        <v>300</v>
      </c>
      <c r="D1492" s="202">
        <f t="shared" si="23"/>
        <v>15</v>
      </c>
      <c r="E1492" s="202">
        <v>285</v>
      </c>
      <c r="F1492" s="334" t="s">
        <v>1802</v>
      </c>
      <c r="G1492" s="335"/>
    </row>
    <row r="1493" spans="2:7">
      <c r="B1493" s="191">
        <v>42668.000057869998</v>
      </c>
      <c r="C1493" s="202">
        <v>50</v>
      </c>
      <c r="D1493" s="202">
        <f t="shared" si="23"/>
        <v>2.5</v>
      </c>
      <c r="E1493" s="202">
        <v>47.5</v>
      </c>
      <c r="F1493" s="334" t="s">
        <v>1803</v>
      </c>
      <c r="G1493" s="335"/>
    </row>
    <row r="1494" spans="2:7">
      <c r="B1494" s="191">
        <v>42668.000081019003</v>
      </c>
      <c r="C1494" s="202">
        <v>100</v>
      </c>
      <c r="D1494" s="202">
        <f t="shared" si="23"/>
        <v>7</v>
      </c>
      <c r="E1494" s="202">
        <v>93</v>
      </c>
      <c r="F1494" s="334" t="s">
        <v>1804</v>
      </c>
      <c r="G1494" s="335"/>
    </row>
    <row r="1495" spans="2:7">
      <c r="B1495" s="191">
        <v>42668.009120369999</v>
      </c>
      <c r="C1495" s="202">
        <v>100</v>
      </c>
      <c r="D1495" s="202">
        <f t="shared" si="23"/>
        <v>7</v>
      </c>
      <c r="E1495" s="202">
        <v>93</v>
      </c>
      <c r="F1495" s="334" t="s">
        <v>1805</v>
      </c>
      <c r="G1495" s="335"/>
    </row>
    <row r="1496" spans="2:7">
      <c r="B1496" s="191">
        <v>42668.041701388996</v>
      </c>
      <c r="C1496" s="202">
        <v>50</v>
      </c>
      <c r="D1496" s="202">
        <f t="shared" si="23"/>
        <v>3.5</v>
      </c>
      <c r="E1496" s="202">
        <v>46.5</v>
      </c>
      <c r="F1496" s="334" t="s">
        <v>1806</v>
      </c>
      <c r="G1496" s="335"/>
    </row>
    <row r="1497" spans="2:7">
      <c r="B1497" s="191">
        <v>42668.041701388996</v>
      </c>
      <c r="C1497" s="202">
        <v>50</v>
      </c>
      <c r="D1497" s="202">
        <f t="shared" si="23"/>
        <v>3.5</v>
      </c>
      <c r="E1497" s="202">
        <v>46.5</v>
      </c>
      <c r="F1497" s="334" t="s">
        <v>1807</v>
      </c>
      <c r="G1497" s="335"/>
    </row>
    <row r="1498" spans="2:7">
      <c r="B1498" s="191">
        <v>42668.041701388996</v>
      </c>
      <c r="C1498" s="202">
        <v>250</v>
      </c>
      <c r="D1498" s="202">
        <f t="shared" si="23"/>
        <v>12.5</v>
      </c>
      <c r="E1498" s="202">
        <v>237.5</v>
      </c>
      <c r="F1498" s="334" t="s">
        <v>1808</v>
      </c>
      <c r="G1498" s="335"/>
    </row>
    <row r="1499" spans="2:7">
      <c r="B1499" s="191">
        <v>42668.041701388996</v>
      </c>
      <c r="C1499" s="202">
        <v>100</v>
      </c>
      <c r="D1499" s="202">
        <f t="shared" si="23"/>
        <v>5</v>
      </c>
      <c r="E1499" s="202">
        <v>95</v>
      </c>
      <c r="F1499" s="334" t="s">
        <v>1809</v>
      </c>
      <c r="G1499" s="335"/>
    </row>
    <row r="1500" spans="2:7">
      <c r="B1500" s="191">
        <v>42668.041701388996</v>
      </c>
      <c r="C1500" s="202">
        <v>50</v>
      </c>
      <c r="D1500" s="202">
        <f t="shared" si="23"/>
        <v>2.5</v>
      </c>
      <c r="E1500" s="202">
        <v>47.5</v>
      </c>
      <c r="F1500" s="334" t="s">
        <v>1810</v>
      </c>
      <c r="G1500" s="335"/>
    </row>
    <row r="1501" spans="2:7">
      <c r="B1501" s="191">
        <v>42668.041712963</v>
      </c>
      <c r="C1501" s="202">
        <v>300</v>
      </c>
      <c r="D1501" s="202">
        <f t="shared" si="23"/>
        <v>15</v>
      </c>
      <c r="E1501" s="202">
        <v>285</v>
      </c>
      <c r="F1501" s="334" t="s">
        <v>1811</v>
      </c>
      <c r="G1501" s="335"/>
    </row>
    <row r="1502" spans="2:7">
      <c r="B1502" s="191">
        <v>42668.041712963</v>
      </c>
      <c r="C1502" s="202">
        <v>500</v>
      </c>
      <c r="D1502" s="202">
        <f t="shared" si="23"/>
        <v>25</v>
      </c>
      <c r="E1502" s="202">
        <v>475</v>
      </c>
      <c r="F1502" s="334" t="s">
        <v>1812</v>
      </c>
      <c r="G1502" s="335"/>
    </row>
    <row r="1503" spans="2:7">
      <c r="B1503" s="191">
        <v>42668.041712963</v>
      </c>
      <c r="C1503" s="202">
        <v>100</v>
      </c>
      <c r="D1503" s="202">
        <f t="shared" si="23"/>
        <v>5</v>
      </c>
      <c r="E1503" s="202">
        <v>95</v>
      </c>
      <c r="F1503" s="334" t="s">
        <v>1813</v>
      </c>
      <c r="G1503" s="335"/>
    </row>
    <row r="1504" spans="2:7">
      <c r="B1504" s="191">
        <v>42668.041712963</v>
      </c>
      <c r="C1504" s="202">
        <v>100</v>
      </c>
      <c r="D1504" s="202">
        <f t="shared" si="23"/>
        <v>5</v>
      </c>
      <c r="E1504" s="202">
        <v>95</v>
      </c>
      <c r="F1504" s="334" t="s">
        <v>1814</v>
      </c>
      <c r="G1504" s="335"/>
    </row>
    <row r="1505" spans="2:7">
      <c r="B1505" s="191">
        <v>42668.041712963</v>
      </c>
      <c r="C1505" s="202">
        <v>100</v>
      </c>
      <c r="D1505" s="202">
        <f t="shared" si="23"/>
        <v>7</v>
      </c>
      <c r="E1505" s="202">
        <v>93</v>
      </c>
      <c r="F1505" s="334" t="s">
        <v>1815</v>
      </c>
      <c r="G1505" s="335"/>
    </row>
    <row r="1506" spans="2:7">
      <c r="B1506" s="191">
        <v>42668.041712963</v>
      </c>
      <c r="C1506" s="202">
        <v>60</v>
      </c>
      <c r="D1506" s="202">
        <f t="shared" si="23"/>
        <v>4.2000000000000028</v>
      </c>
      <c r="E1506" s="202">
        <v>55.8</v>
      </c>
      <c r="F1506" s="334" t="s">
        <v>215</v>
      </c>
      <c r="G1506" s="335"/>
    </row>
    <row r="1507" spans="2:7">
      <c r="B1507" s="191">
        <v>42668.041712963</v>
      </c>
      <c r="C1507" s="202">
        <v>200</v>
      </c>
      <c r="D1507" s="202">
        <f t="shared" si="23"/>
        <v>10</v>
      </c>
      <c r="E1507" s="202">
        <v>190</v>
      </c>
      <c r="F1507" s="334" t="s">
        <v>1816</v>
      </c>
      <c r="G1507" s="335"/>
    </row>
    <row r="1508" spans="2:7">
      <c r="B1508" s="191">
        <v>42668.041712963</v>
      </c>
      <c r="C1508" s="202">
        <v>100</v>
      </c>
      <c r="D1508" s="202">
        <f t="shared" si="23"/>
        <v>5</v>
      </c>
      <c r="E1508" s="202">
        <v>95</v>
      </c>
      <c r="F1508" s="334" t="s">
        <v>1817</v>
      </c>
      <c r="G1508" s="335"/>
    </row>
    <row r="1509" spans="2:7">
      <c r="B1509" s="191">
        <v>42668.041724536997</v>
      </c>
      <c r="C1509" s="202">
        <v>100</v>
      </c>
      <c r="D1509" s="202">
        <f t="shared" si="23"/>
        <v>5</v>
      </c>
      <c r="E1509" s="202">
        <v>95</v>
      </c>
      <c r="F1509" s="334" t="s">
        <v>1818</v>
      </c>
      <c r="G1509" s="335"/>
    </row>
    <row r="1510" spans="2:7">
      <c r="B1510" s="191">
        <v>42668.041724536997</v>
      </c>
      <c r="C1510" s="202">
        <v>50</v>
      </c>
      <c r="D1510" s="202">
        <f t="shared" si="23"/>
        <v>3.5</v>
      </c>
      <c r="E1510" s="202">
        <v>46.5</v>
      </c>
      <c r="F1510" s="334" t="s">
        <v>1819</v>
      </c>
      <c r="G1510" s="335"/>
    </row>
    <row r="1511" spans="2:7">
      <c r="B1511" s="191">
        <v>42668.041724536997</v>
      </c>
      <c r="C1511" s="202">
        <v>100</v>
      </c>
      <c r="D1511" s="202">
        <f t="shared" si="23"/>
        <v>5</v>
      </c>
      <c r="E1511" s="202">
        <v>95</v>
      </c>
      <c r="F1511" s="334" t="s">
        <v>1820</v>
      </c>
      <c r="G1511" s="335"/>
    </row>
    <row r="1512" spans="2:7">
      <c r="B1512" s="191">
        <v>42668.041724536997</v>
      </c>
      <c r="C1512" s="202">
        <v>100</v>
      </c>
      <c r="D1512" s="202">
        <f t="shared" si="23"/>
        <v>5</v>
      </c>
      <c r="E1512" s="202">
        <v>95</v>
      </c>
      <c r="F1512" s="334" t="s">
        <v>1821</v>
      </c>
      <c r="G1512" s="335"/>
    </row>
    <row r="1513" spans="2:7">
      <c r="B1513" s="191">
        <v>42668.041724536997</v>
      </c>
      <c r="C1513" s="202">
        <v>100</v>
      </c>
      <c r="D1513" s="202">
        <f t="shared" si="23"/>
        <v>5</v>
      </c>
      <c r="E1513" s="202">
        <v>95</v>
      </c>
      <c r="F1513" s="334" t="s">
        <v>1822</v>
      </c>
      <c r="G1513" s="335"/>
    </row>
    <row r="1514" spans="2:7">
      <c r="B1514" s="191">
        <v>42668.041724536997</v>
      </c>
      <c r="C1514" s="202">
        <v>100</v>
      </c>
      <c r="D1514" s="202">
        <f t="shared" si="23"/>
        <v>5</v>
      </c>
      <c r="E1514" s="202">
        <v>95</v>
      </c>
      <c r="F1514" s="334" t="s">
        <v>1823</v>
      </c>
      <c r="G1514" s="335"/>
    </row>
    <row r="1515" spans="2:7">
      <c r="B1515" s="191">
        <v>42668.041724536997</v>
      </c>
      <c r="C1515" s="202">
        <v>100</v>
      </c>
      <c r="D1515" s="202">
        <f t="shared" si="23"/>
        <v>7</v>
      </c>
      <c r="E1515" s="202">
        <v>93</v>
      </c>
      <c r="F1515" s="334" t="s">
        <v>1824</v>
      </c>
      <c r="G1515" s="335"/>
    </row>
    <row r="1516" spans="2:7">
      <c r="B1516" s="191">
        <v>42668.041736111001</v>
      </c>
      <c r="C1516" s="202">
        <v>100</v>
      </c>
      <c r="D1516" s="202">
        <f t="shared" si="23"/>
        <v>5</v>
      </c>
      <c r="E1516" s="202">
        <v>95</v>
      </c>
      <c r="F1516" s="334" t="s">
        <v>1825</v>
      </c>
      <c r="G1516" s="335"/>
    </row>
    <row r="1517" spans="2:7">
      <c r="B1517" s="191">
        <v>42668.041736111001</v>
      </c>
      <c r="C1517" s="202">
        <v>100</v>
      </c>
      <c r="D1517" s="202">
        <f t="shared" si="23"/>
        <v>5</v>
      </c>
      <c r="E1517" s="202">
        <v>95</v>
      </c>
      <c r="F1517" s="334" t="s">
        <v>1826</v>
      </c>
      <c r="G1517" s="335"/>
    </row>
    <row r="1518" spans="2:7">
      <c r="B1518" s="191">
        <v>42668.041736111001</v>
      </c>
      <c r="C1518" s="202">
        <v>50</v>
      </c>
      <c r="D1518" s="202">
        <f t="shared" si="23"/>
        <v>2.5</v>
      </c>
      <c r="E1518" s="202">
        <v>47.5</v>
      </c>
      <c r="F1518" s="334" t="s">
        <v>1827</v>
      </c>
      <c r="G1518" s="335"/>
    </row>
    <row r="1519" spans="2:7">
      <c r="B1519" s="191">
        <v>42668.041736111001</v>
      </c>
      <c r="C1519" s="202">
        <v>100</v>
      </c>
      <c r="D1519" s="202">
        <f t="shared" si="23"/>
        <v>5</v>
      </c>
      <c r="E1519" s="202">
        <v>95</v>
      </c>
      <c r="F1519" s="334" t="s">
        <v>1828</v>
      </c>
      <c r="G1519" s="335"/>
    </row>
    <row r="1520" spans="2:7">
      <c r="B1520" s="191">
        <v>42668.041736111001</v>
      </c>
      <c r="C1520" s="202">
        <v>500</v>
      </c>
      <c r="D1520" s="202">
        <f t="shared" si="23"/>
        <v>25</v>
      </c>
      <c r="E1520" s="202">
        <v>475</v>
      </c>
      <c r="F1520" s="334" t="s">
        <v>1829</v>
      </c>
      <c r="G1520" s="335"/>
    </row>
    <row r="1521" spans="2:7">
      <c r="B1521" s="191">
        <v>42668.041736111001</v>
      </c>
      <c r="C1521" s="202">
        <v>200</v>
      </c>
      <c r="D1521" s="202">
        <f t="shared" si="23"/>
        <v>10</v>
      </c>
      <c r="E1521" s="202">
        <v>190</v>
      </c>
      <c r="F1521" s="334" t="s">
        <v>1747</v>
      </c>
      <c r="G1521" s="335"/>
    </row>
    <row r="1522" spans="2:7">
      <c r="B1522" s="191">
        <v>42668.041747684998</v>
      </c>
      <c r="C1522" s="202">
        <v>150</v>
      </c>
      <c r="D1522" s="202">
        <f t="shared" si="23"/>
        <v>7.5</v>
      </c>
      <c r="E1522" s="202">
        <v>142.5</v>
      </c>
      <c r="F1522" s="334" t="s">
        <v>1830</v>
      </c>
      <c r="G1522" s="335"/>
    </row>
    <row r="1523" spans="2:7">
      <c r="B1523" s="191">
        <v>42668.041747684998</v>
      </c>
      <c r="C1523" s="202">
        <v>100</v>
      </c>
      <c r="D1523" s="202">
        <f t="shared" si="23"/>
        <v>7</v>
      </c>
      <c r="E1523" s="202">
        <v>93</v>
      </c>
      <c r="F1523" s="334" t="s">
        <v>1831</v>
      </c>
      <c r="G1523" s="335"/>
    </row>
    <row r="1524" spans="2:7">
      <c r="B1524" s="191">
        <v>42668.041747684998</v>
      </c>
      <c r="C1524" s="202">
        <v>100</v>
      </c>
      <c r="D1524" s="202">
        <f t="shared" si="23"/>
        <v>5</v>
      </c>
      <c r="E1524" s="202">
        <v>95</v>
      </c>
      <c r="F1524" s="334" t="s">
        <v>1832</v>
      </c>
      <c r="G1524" s="335"/>
    </row>
    <row r="1525" spans="2:7">
      <c r="B1525" s="191">
        <v>42668.041747684998</v>
      </c>
      <c r="C1525" s="202">
        <v>200</v>
      </c>
      <c r="D1525" s="202">
        <f t="shared" si="23"/>
        <v>14</v>
      </c>
      <c r="E1525" s="202">
        <v>186</v>
      </c>
      <c r="F1525" s="334" t="s">
        <v>1833</v>
      </c>
      <c r="G1525" s="335"/>
    </row>
    <row r="1526" spans="2:7">
      <c r="B1526" s="191">
        <v>42668.041747684998</v>
      </c>
      <c r="C1526" s="202">
        <v>50</v>
      </c>
      <c r="D1526" s="202">
        <f t="shared" si="23"/>
        <v>2.5</v>
      </c>
      <c r="E1526" s="202">
        <v>47.5</v>
      </c>
      <c r="F1526" s="334" t="s">
        <v>1834</v>
      </c>
      <c r="G1526" s="335"/>
    </row>
    <row r="1527" spans="2:7">
      <c r="B1527" s="191">
        <v>42668.041747684998</v>
      </c>
      <c r="C1527" s="202">
        <v>100</v>
      </c>
      <c r="D1527" s="202">
        <f t="shared" si="23"/>
        <v>5</v>
      </c>
      <c r="E1527" s="202">
        <v>95</v>
      </c>
      <c r="F1527" s="334" t="s">
        <v>1835</v>
      </c>
      <c r="G1527" s="335"/>
    </row>
    <row r="1528" spans="2:7">
      <c r="B1528" s="191">
        <v>42668.041747684998</v>
      </c>
      <c r="C1528" s="202">
        <v>100</v>
      </c>
      <c r="D1528" s="202">
        <f t="shared" si="23"/>
        <v>5</v>
      </c>
      <c r="E1528" s="202">
        <v>95</v>
      </c>
      <c r="F1528" s="334" t="s">
        <v>1836</v>
      </c>
      <c r="G1528" s="335"/>
    </row>
    <row r="1529" spans="2:7">
      <c r="B1529" s="191">
        <v>42668.041747684998</v>
      </c>
      <c r="C1529" s="202">
        <v>100</v>
      </c>
      <c r="D1529" s="202">
        <f t="shared" si="23"/>
        <v>5</v>
      </c>
      <c r="E1529" s="202">
        <v>95</v>
      </c>
      <c r="F1529" s="334" t="s">
        <v>37</v>
      </c>
      <c r="G1529" s="335"/>
    </row>
    <row r="1530" spans="2:7">
      <c r="B1530" s="191">
        <v>42668.041759259002</v>
      </c>
      <c r="C1530" s="202">
        <v>100</v>
      </c>
      <c r="D1530" s="202">
        <f t="shared" si="23"/>
        <v>5</v>
      </c>
      <c r="E1530" s="202">
        <v>95</v>
      </c>
      <c r="F1530" s="334" t="s">
        <v>1656</v>
      </c>
      <c r="G1530" s="335"/>
    </row>
    <row r="1531" spans="2:7">
      <c r="B1531" s="191">
        <v>42668.041759259002</v>
      </c>
      <c r="C1531" s="202">
        <v>20</v>
      </c>
      <c r="D1531" s="202">
        <f t="shared" si="23"/>
        <v>1</v>
      </c>
      <c r="E1531" s="202">
        <v>19</v>
      </c>
      <c r="F1531" s="334" t="s">
        <v>85</v>
      </c>
      <c r="G1531" s="335"/>
    </row>
    <row r="1532" spans="2:7">
      <c r="B1532" s="191">
        <v>42668.041759259002</v>
      </c>
      <c r="C1532" s="202">
        <v>100</v>
      </c>
      <c r="D1532" s="202">
        <f t="shared" si="23"/>
        <v>5</v>
      </c>
      <c r="E1532" s="202">
        <v>95</v>
      </c>
      <c r="F1532" s="334" t="s">
        <v>1837</v>
      </c>
      <c r="G1532" s="335"/>
    </row>
    <row r="1533" spans="2:7">
      <c r="B1533" s="191">
        <v>42668.041759259002</v>
      </c>
      <c r="C1533" s="202">
        <v>100</v>
      </c>
      <c r="D1533" s="202">
        <f t="shared" si="23"/>
        <v>5</v>
      </c>
      <c r="E1533" s="202">
        <v>95</v>
      </c>
      <c r="F1533" s="334" t="s">
        <v>1838</v>
      </c>
      <c r="G1533" s="335"/>
    </row>
    <row r="1534" spans="2:7">
      <c r="B1534" s="191">
        <v>42668.041759259002</v>
      </c>
      <c r="C1534" s="202">
        <v>30</v>
      </c>
      <c r="D1534" s="202">
        <f t="shared" si="23"/>
        <v>1.5</v>
      </c>
      <c r="E1534" s="202">
        <v>28.5</v>
      </c>
      <c r="F1534" s="334" t="s">
        <v>281</v>
      </c>
      <c r="G1534" s="335"/>
    </row>
    <row r="1535" spans="2:7">
      <c r="B1535" s="191">
        <v>42668.041759259002</v>
      </c>
      <c r="C1535" s="202">
        <v>50</v>
      </c>
      <c r="D1535" s="202">
        <f t="shared" si="23"/>
        <v>3.5</v>
      </c>
      <c r="E1535" s="202">
        <v>46.5</v>
      </c>
      <c r="F1535" s="334" t="s">
        <v>1839</v>
      </c>
      <c r="G1535" s="335"/>
    </row>
    <row r="1536" spans="2:7">
      <c r="B1536" s="191">
        <v>42668.041759259002</v>
      </c>
      <c r="C1536" s="202">
        <v>200</v>
      </c>
      <c r="D1536" s="202">
        <f t="shared" si="23"/>
        <v>10</v>
      </c>
      <c r="E1536" s="202">
        <v>190</v>
      </c>
      <c r="F1536" s="334" t="s">
        <v>1840</v>
      </c>
      <c r="G1536" s="335"/>
    </row>
    <row r="1537" spans="2:7">
      <c r="B1537" s="191">
        <v>42668.041770832999</v>
      </c>
      <c r="C1537" s="202">
        <v>50</v>
      </c>
      <c r="D1537" s="202">
        <f t="shared" si="23"/>
        <v>2.5</v>
      </c>
      <c r="E1537" s="202">
        <v>47.5</v>
      </c>
      <c r="F1537" s="334" t="s">
        <v>1841</v>
      </c>
      <c r="G1537" s="335"/>
    </row>
    <row r="1538" spans="2:7">
      <c r="B1538" s="191">
        <v>42668.041770832999</v>
      </c>
      <c r="C1538" s="202">
        <v>100</v>
      </c>
      <c r="D1538" s="202">
        <f t="shared" si="23"/>
        <v>5</v>
      </c>
      <c r="E1538" s="202">
        <v>95</v>
      </c>
      <c r="F1538" s="334" t="s">
        <v>1842</v>
      </c>
      <c r="G1538" s="335"/>
    </row>
    <row r="1539" spans="2:7">
      <c r="B1539" s="191">
        <v>42668.079502314999</v>
      </c>
      <c r="C1539" s="202">
        <v>100</v>
      </c>
      <c r="D1539" s="202">
        <f t="shared" si="23"/>
        <v>5</v>
      </c>
      <c r="E1539" s="202">
        <v>95</v>
      </c>
      <c r="F1539" s="334" t="s">
        <v>678</v>
      </c>
      <c r="G1539" s="335"/>
    </row>
    <row r="1540" spans="2:7">
      <c r="B1540" s="191">
        <v>42668.083368056003</v>
      </c>
      <c r="C1540" s="202">
        <v>50</v>
      </c>
      <c r="D1540" s="202">
        <f t="shared" si="23"/>
        <v>2.5</v>
      </c>
      <c r="E1540" s="202">
        <v>47.5</v>
      </c>
      <c r="F1540" s="334" t="s">
        <v>1683</v>
      </c>
      <c r="G1540" s="335"/>
    </row>
    <row r="1541" spans="2:7">
      <c r="B1541" s="191">
        <v>42668.166712963</v>
      </c>
      <c r="C1541" s="202">
        <v>200</v>
      </c>
      <c r="D1541" s="202">
        <f t="shared" si="23"/>
        <v>10</v>
      </c>
      <c r="E1541" s="202">
        <v>190</v>
      </c>
      <c r="F1541" s="334" t="s">
        <v>1843</v>
      </c>
      <c r="G1541" s="335"/>
    </row>
    <row r="1542" spans="2:7">
      <c r="B1542" s="191">
        <v>42668.206053241003</v>
      </c>
      <c r="C1542" s="202">
        <v>1000</v>
      </c>
      <c r="D1542" s="202">
        <f t="shared" ref="D1542:D1605" si="24">SUM(C1542-E1542)</f>
        <v>50</v>
      </c>
      <c r="E1542" s="202">
        <v>950</v>
      </c>
      <c r="F1542" s="334" t="s">
        <v>1844</v>
      </c>
      <c r="G1542" s="335"/>
    </row>
    <row r="1543" spans="2:7">
      <c r="B1543" s="191">
        <v>42668.272511574003</v>
      </c>
      <c r="C1543" s="202">
        <v>1000</v>
      </c>
      <c r="D1543" s="202">
        <f t="shared" si="24"/>
        <v>50</v>
      </c>
      <c r="E1543" s="202">
        <v>950</v>
      </c>
      <c r="F1543" s="334" t="s">
        <v>1845</v>
      </c>
      <c r="G1543" s="335"/>
    </row>
    <row r="1544" spans="2:7">
      <c r="B1544" s="191">
        <v>42668.3046875</v>
      </c>
      <c r="C1544" s="202">
        <v>20</v>
      </c>
      <c r="D1544" s="202">
        <f t="shared" si="24"/>
        <v>1</v>
      </c>
      <c r="E1544" s="202">
        <v>19</v>
      </c>
      <c r="F1544" s="334" t="s">
        <v>1846</v>
      </c>
      <c r="G1544" s="335"/>
    </row>
    <row r="1545" spans="2:7">
      <c r="B1545" s="191">
        <v>42668.316539352003</v>
      </c>
      <c r="C1545" s="202">
        <v>200</v>
      </c>
      <c r="D1545" s="202">
        <f t="shared" si="24"/>
        <v>10</v>
      </c>
      <c r="E1545" s="202">
        <v>190</v>
      </c>
      <c r="F1545" s="334" t="s">
        <v>1847</v>
      </c>
      <c r="G1545" s="335"/>
    </row>
    <row r="1546" spans="2:7">
      <c r="B1546" s="191">
        <v>42668.333379629999</v>
      </c>
      <c r="C1546" s="202">
        <v>100</v>
      </c>
      <c r="D1546" s="202">
        <f t="shared" si="24"/>
        <v>5</v>
      </c>
      <c r="E1546" s="202">
        <v>95</v>
      </c>
      <c r="F1546" s="334" t="s">
        <v>412</v>
      </c>
      <c r="G1546" s="335"/>
    </row>
    <row r="1547" spans="2:7">
      <c r="B1547" s="191">
        <v>42668.342106481003</v>
      </c>
      <c r="C1547" s="202">
        <v>50</v>
      </c>
      <c r="D1547" s="202">
        <f t="shared" si="24"/>
        <v>2.4799999999999969</v>
      </c>
      <c r="E1547" s="202">
        <v>47.52</v>
      </c>
      <c r="F1547" s="334" t="s">
        <v>906</v>
      </c>
      <c r="G1547" s="335"/>
    </row>
    <row r="1548" spans="2:7">
      <c r="B1548" s="191">
        <v>42668.342499999999</v>
      </c>
      <c r="C1548" s="202">
        <v>100</v>
      </c>
      <c r="D1548" s="202">
        <f t="shared" si="24"/>
        <v>5</v>
      </c>
      <c r="E1548" s="202">
        <v>95</v>
      </c>
      <c r="F1548" s="334" t="s">
        <v>1652</v>
      </c>
      <c r="G1548" s="335"/>
    </row>
    <row r="1549" spans="2:7">
      <c r="B1549" s="191">
        <v>42668.376840277997</v>
      </c>
      <c r="C1549" s="202">
        <v>100</v>
      </c>
      <c r="D1549" s="202">
        <f t="shared" si="24"/>
        <v>5</v>
      </c>
      <c r="E1549" s="202">
        <v>95</v>
      </c>
      <c r="F1549" s="334" t="s">
        <v>1848</v>
      </c>
      <c r="G1549" s="335"/>
    </row>
    <row r="1550" spans="2:7">
      <c r="B1550" s="191">
        <v>42668.406840278003</v>
      </c>
      <c r="C1550" s="202">
        <v>50</v>
      </c>
      <c r="D1550" s="202">
        <f t="shared" si="24"/>
        <v>2.5</v>
      </c>
      <c r="E1550" s="202">
        <v>47.5</v>
      </c>
      <c r="F1550" s="334" t="s">
        <v>1849</v>
      </c>
      <c r="G1550" s="335"/>
    </row>
    <row r="1551" spans="2:7">
      <c r="B1551" s="191">
        <v>42668.407986111</v>
      </c>
      <c r="C1551" s="202">
        <v>1000</v>
      </c>
      <c r="D1551" s="202">
        <f t="shared" si="24"/>
        <v>49.5</v>
      </c>
      <c r="E1551" s="202">
        <v>950.5</v>
      </c>
      <c r="F1551" s="334" t="s">
        <v>1850</v>
      </c>
      <c r="G1551" s="335"/>
    </row>
    <row r="1552" spans="2:7">
      <c r="B1552" s="191">
        <v>42668.416678241003</v>
      </c>
      <c r="C1552" s="202">
        <v>30</v>
      </c>
      <c r="D1552" s="202">
        <f t="shared" si="24"/>
        <v>1.4899999999999984</v>
      </c>
      <c r="E1552" s="202">
        <v>28.51</v>
      </c>
      <c r="F1552" s="334" t="s">
        <v>1851</v>
      </c>
      <c r="G1552" s="335"/>
    </row>
    <row r="1553" spans="2:7">
      <c r="B1553" s="191">
        <v>42668.416712963</v>
      </c>
      <c r="C1553" s="202">
        <v>300</v>
      </c>
      <c r="D1553" s="202">
        <f t="shared" si="24"/>
        <v>15</v>
      </c>
      <c r="E1553" s="202">
        <v>285</v>
      </c>
      <c r="F1553" s="334" t="s">
        <v>1852</v>
      </c>
      <c r="G1553" s="335"/>
    </row>
    <row r="1554" spans="2:7">
      <c r="B1554" s="191">
        <v>42668.454907407002</v>
      </c>
      <c r="C1554" s="202">
        <v>100</v>
      </c>
      <c r="D1554" s="202">
        <f t="shared" si="24"/>
        <v>4.9500000000000028</v>
      </c>
      <c r="E1554" s="202">
        <v>95.05</v>
      </c>
      <c r="F1554" s="334" t="s">
        <v>1853</v>
      </c>
      <c r="G1554" s="335"/>
    </row>
    <row r="1555" spans="2:7">
      <c r="B1555" s="191">
        <v>42668.455324073999</v>
      </c>
      <c r="C1555" s="202">
        <v>200</v>
      </c>
      <c r="D1555" s="202">
        <f t="shared" si="24"/>
        <v>10</v>
      </c>
      <c r="E1555" s="202">
        <v>190</v>
      </c>
      <c r="F1555" s="334" t="s">
        <v>1854</v>
      </c>
      <c r="G1555" s="335"/>
    </row>
    <row r="1556" spans="2:7">
      <c r="B1556" s="191">
        <v>42668.458749999998</v>
      </c>
      <c r="C1556" s="202">
        <v>50</v>
      </c>
      <c r="D1556" s="202">
        <f t="shared" si="24"/>
        <v>2.4799999999999969</v>
      </c>
      <c r="E1556" s="202">
        <v>47.52</v>
      </c>
      <c r="F1556" s="334" t="s">
        <v>1855</v>
      </c>
      <c r="G1556" s="335"/>
    </row>
    <row r="1557" spans="2:7">
      <c r="B1557" s="191">
        <v>42668.458888888999</v>
      </c>
      <c r="C1557" s="202">
        <v>200</v>
      </c>
      <c r="D1557" s="202">
        <f t="shared" si="24"/>
        <v>9.9000000000000057</v>
      </c>
      <c r="E1557" s="202">
        <v>190.1</v>
      </c>
      <c r="F1557" s="334" t="s">
        <v>1856</v>
      </c>
      <c r="G1557" s="335"/>
    </row>
    <row r="1558" spans="2:7">
      <c r="B1558" s="191">
        <v>42668.458900463003</v>
      </c>
      <c r="C1558" s="202">
        <v>100</v>
      </c>
      <c r="D1558" s="202">
        <f t="shared" si="24"/>
        <v>4.9500000000000028</v>
      </c>
      <c r="E1558" s="202">
        <v>95.05</v>
      </c>
      <c r="F1558" s="334" t="s">
        <v>1857</v>
      </c>
      <c r="G1558" s="335"/>
    </row>
    <row r="1559" spans="2:7">
      <c r="B1559" s="191">
        <v>42668.458900463003</v>
      </c>
      <c r="C1559" s="202">
        <v>100</v>
      </c>
      <c r="D1559" s="202">
        <f t="shared" si="24"/>
        <v>4.9500000000000028</v>
      </c>
      <c r="E1559" s="202">
        <v>95.05</v>
      </c>
      <c r="F1559" s="334" t="s">
        <v>1858</v>
      </c>
      <c r="G1559" s="335"/>
    </row>
    <row r="1560" spans="2:7">
      <c r="B1560" s="191">
        <v>42668.458912037</v>
      </c>
      <c r="C1560" s="202">
        <v>100</v>
      </c>
      <c r="D1560" s="202">
        <f t="shared" si="24"/>
        <v>4.9500000000000028</v>
      </c>
      <c r="E1560" s="202">
        <v>95.05</v>
      </c>
      <c r="F1560" s="334" t="s">
        <v>387</v>
      </c>
      <c r="G1560" s="335"/>
    </row>
    <row r="1561" spans="2:7">
      <c r="B1561" s="191">
        <v>42668.458923610997</v>
      </c>
      <c r="C1561" s="202">
        <v>100</v>
      </c>
      <c r="D1561" s="202">
        <f t="shared" si="24"/>
        <v>4.9500000000000028</v>
      </c>
      <c r="E1561" s="202">
        <v>95.05</v>
      </c>
      <c r="F1561" s="334" t="s">
        <v>1859</v>
      </c>
      <c r="G1561" s="335"/>
    </row>
    <row r="1562" spans="2:7">
      <c r="B1562" s="191">
        <v>42668.458935185001</v>
      </c>
      <c r="C1562" s="202">
        <v>100</v>
      </c>
      <c r="D1562" s="202">
        <f t="shared" si="24"/>
        <v>4.9500000000000028</v>
      </c>
      <c r="E1562" s="202">
        <v>95.05</v>
      </c>
      <c r="F1562" s="334" t="s">
        <v>1860</v>
      </c>
      <c r="G1562" s="335"/>
    </row>
    <row r="1563" spans="2:7">
      <c r="B1563" s="191">
        <v>42668.45900463</v>
      </c>
      <c r="C1563" s="202">
        <v>150</v>
      </c>
      <c r="D1563" s="202">
        <f t="shared" si="24"/>
        <v>7.4300000000000068</v>
      </c>
      <c r="E1563" s="202">
        <v>142.57</v>
      </c>
      <c r="F1563" s="334" t="s">
        <v>1861</v>
      </c>
      <c r="G1563" s="335"/>
    </row>
    <row r="1564" spans="2:7">
      <c r="B1564" s="191">
        <v>42668.459016203997</v>
      </c>
      <c r="C1564" s="202">
        <v>200</v>
      </c>
      <c r="D1564" s="202">
        <f t="shared" si="24"/>
        <v>9.9000000000000057</v>
      </c>
      <c r="E1564" s="202">
        <v>190.1</v>
      </c>
      <c r="F1564" s="334" t="s">
        <v>837</v>
      </c>
      <c r="G1564" s="335"/>
    </row>
    <row r="1565" spans="2:7">
      <c r="B1565" s="191">
        <v>42668.459074074002</v>
      </c>
      <c r="C1565" s="202">
        <v>200</v>
      </c>
      <c r="D1565" s="202">
        <f t="shared" si="24"/>
        <v>9.9000000000000057</v>
      </c>
      <c r="E1565" s="202">
        <v>190.1</v>
      </c>
      <c r="F1565" s="334" t="s">
        <v>1786</v>
      </c>
      <c r="G1565" s="335"/>
    </row>
    <row r="1566" spans="2:7">
      <c r="B1566" s="191">
        <v>42668.459120369997</v>
      </c>
      <c r="C1566" s="202">
        <v>20</v>
      </c>
      <c r="D1566" s="202">
        <f t="shared" si="24"/>
        <v>0.98999999999999844</v>
      </c>
      <c r="E1566" s="202">
        <v>19.010000000000002</v>
      </c>
      <c r="F1566" s="334" t="s">
        <v>1862</v>
      </c>
      <c r="G1566" s="335"/>
    </row>
    <row r="1567" spans="2:7">
      <c r="B1567" s="191">
        <v>42668.468865741001</v>
      </c>
      <c r="C1567" s="202">
        <v>100</v>
      </c>
      <c r="D1567" s="202">
        <f t="shared" si="24"/>
        <v>7</v>
      </c>
      <c r="E1567" s="202">
        <v>93</v>
      </c>
      <c r="F1567" s="334" t="s">
        <v>1863</v>
      </c>
      <c r="G1567" s="335"/>
    </row>
    <row r="1568" spans="2:7">
      <c r="B1568" s="191">
        <v>42668.471817129997</v>
      </c>
      <c r="C1568" s="202">
        <v>500</v>
      </c>
      <c r="D1568" s="202">
        <f t="shared" si="24"/>
        <v>25</v>
      </c>
      <c r="E1568" s="202">
        <v>475</v>
      </c>
      <c r="F1568" s="334" t="s">
        <v>1507</v>
      </c>
      <c r="G1568" s="335"/>
    </row>
    <row r="1569" spans="2:7">
      <c r="B1569" s="191">
        <v>42668.509317130003</v>
      </c>
      <c r="C1569" s="202">
        <v>150</v>
      </c>
      <c r="D1569" s="202">
        <f t="shared" si="24"/>
        <v>7.4300000000000068</v>
      </c>
      <c r="E1569" s="202">
        <v>142.57</v>
      </c>
      <c r="F1569" s="334" t="s">
        <v>1864</v>
      </c>
      <c r="G1569" s="335"/>
    </row>
    <row r="1570" spans="2:7">
      <c r="B1570" s="191">
        <v>42668.558761574001</v>
      </c>
      <c r="C1570" s="202">
        <v>100</v>
      </c>
      <c r="D1570" s="202">
        <f t="shared" si="24"/>
        <v>4.9500000000000028</v>
      </c>
      <c r="E1570" s="202">
        <v>95.05</v>
      </c>
      <c r="F1570" s="334" t="s">
        <v>809</v>
      </c>
      <c r="G1570" s="335"/>
    </row>
    <row r="1571" spans="2:7">
      <c r="B1571" s="191">
        <v>42668.562986110999</v>
      </c>
      <c r="C1571" s="202">
        <v>50</v>
      </c>
      <c r="D1571" s="202">
        <f t="shared" si="24"/>
        <v>2.4799999999999969</v>
      </c>
      <c r="E1571" s="202">
        <v>47.52</v>
      </c>
      <c r="F1571" s="334" t="s">
        <v>1350</v>
      </c>
      <c r="G1571" s="335"/>
    </row>
    <row r="1572" spans="2:7">
      <c r="B1572" s="191">
        <v>42668.583391204003</v>
      </c>
      <c r="C1572" s="202">
        <v>500</v>
      </c>
      <c r="D1572" s="202">
        <f t="shared" si="24"/>
        <v>24.75</v>
      </c>
      <c r="E1572" s="202">
        <v>475.25</v>
      </c>
      <c r="F1572" s="334" t="s">
        <v>1865</v>
      </c>
      <c r="G1572" s="335"/>
    </row>
    <row r="1573" spans="2:7">
      <c r="B1573" s="191">
        <v>42668.583530092998</v>
      </c>
      <c r="C1573" s="202">
        <v>30</v>
      </c>
      <c r="D1573" s="202">
        <f t="shared" si="24"/>
        <v>1.4899999999999984</v>
      </c>
      <c r="E1573" s="202">
        <v>28.51</v>
      </c>
      <c r="F1573" s="334" t="s">
        <v>1866</v>
      </c>
      <c r="G1573" s="335"/>
    </row>
    <row r="1574" spans="2:7">
      <c r="B1574" s="191">
        <v>42668.623645833002</v>
      </c>
      <c r="C1574" s="202">
        <v>100</v>
      </c>
      <c r="D1574" s="202">
        <f t="shared" si="24"/>
        <v>4.9500000000000028</v>
      </c>
      <c r="E1574" s="202">
        <v>95.05</v>
      </c>
      <c r="F1574" s="334" t="s">
        <v>1867</v>
      </c>
      <c r="G1574" s="335"/>
    </row>
    <row r="1575" spans="2:7">
      <c r="B1575" s="191">
        <v>42668.625069444002</v>
      </c>
      <c r="C1575" s="202">
        <v>100</v>
      </c>
      <c r="D1575" s="202">
        <f t="shared" si="24"/>
        <v>7</v>
      </c>
      <c r="E1575" s="202">
        <v>93</v>
      </c>
      <c r="F1575" s="334" t="s">
        <v>1868</v>
      </c>
      <c r="G1575" s="335"/>
    </row>
    <row r="1576" spans="2:7">
      <c r="B1576" s="191">
        <v>42668.629386574001</v>
      </c>
      <c r="C1576" s="202">
        <v>100</v>
      </c>
      <c r="D1576" s="202">
        <f t="shared" si="24"/>
        <v>5</v>
      </c>
      <c r="E1576" s="202">
        <v>95</v>
      </c>
      <c r="F1576" s="334" t="s">
        <v>1343</v>
      </c>
      <c r="G1576" s="335"/>
    </row>
    <row r="1577" spans="2:7">
      <c r="B1577" s="191">
        <v>42668.691423611002</v>
      </c>
      <c r="C1577" s="202">
        <v>300</v>
      </c>
      <c r="D1577" s="202">
        <f t="shared" si="24"/>
        <v>15</v>
      </c>
      <c r="E1577" s="202">
        <v>285</v>
      </c>
      <c r="F1577" s="334" t="s">
        <v>1621</v>
      </c>
      <c r="G1577" s="335"/>
    </row>
    <row r="1578" spans="2:7">
      <c r="B1578" s="191">
        <v>42668.708483795999</v>
      </c>
      <c r="C1578" s="202">
        <v>200</v>
      </c>
      <c r="D1578" s="202">
        <f t="shared" si="24"/>
        <v>14</v>
      </c>
      <c r="E1578" s="202">
        <v>186</v>
      </c>
      <c r="F1578" s="334" t="s">
        <v>1869</v>
      </c>
      <c r="G1578" s="335"/>
    </row>
    <row r="1579" spans="2:7">
      <c r="B1579" s="191">
        <v>42668.708495370003</v>
      </c>
      <c r="C1579" s="202">
        <v>100</v>
      </c>
      <c r="D1579" s="202">
        <f t="shared" si="24"/>
        <v>5</v>
      </c>
      <c r="E1579" s="202">
        <v>95</v>
      </c>
      <c r="F1579" s="334" t="s">
        <v>722</v>
      </c>
      <c r="G1579" s="335"/>
    </row>
    <row r="1580" spans="2:7">
      <c r="B1580" s="191">
        <v>42668.713298611001</v>
      </c>
      <c r="C1580" s="202">
        <v>5500</v>
      </c>
      <c r="D1580" s="202">
        <f t="shared" si="24"/>
        <v>272.25</v>
      </c>
      <c r="E1580" s="202">
        <v>5227.75</v>
      </c>
      <c r="F1580" s="334" t="s">
        <v>1870</v>
      </c>
      <c r="G1580" s="335"/>
    </row>
    <row r="1581" spans="2:7">
      <c r="B1581" s="191">
        <v>42668.736643518998</v>
      </c>
      <c r="C1581" s="202">
        <v>300</v>
      </c>
      <c r="D1581" s="202">
        <f t="shared" si="24"/>
        <v>15</v>
      </c>
      <c r="E1581" s="202">
        <v>285</v>
      </c>
      <c r="F1581" s="334" t="s">
        <v>1871</v>
      </c>
      <c r="G1581" s="335"/>
    </row>
    <row r="1582" spans="2:7">
      <c r="B1582" s="191">
        <v>42668.750057869998</v>
      </c>
      <c r="C1582" s="202">
        <v>100</v>
      </c>
      <c r="D1582" s="202">
        <f t="shared" si="24"/>
        <v>5</v>
      </c>
      <c r="E1582" s="202">
        <v>95</v>
      </c>
      <c r="F1582" s="334" t="s">
        <v>1872</v>
      </c>
      <c r="G1582" s="335"/>
    </row>
    <row r="1583" spans="2:7">
      <c r="B1583" s="191">
        <v>42668.771527778001</v>
      </c>
      <c r="C1583" s="202">
        <v>50</v>
      </c>
      <c r="D1583" s="202">
        <f t="shared" si="24"/>
        <v>2.5</v>
      </c>
      <c r="E1583" s="202">
        <v>47.5</v>
      </c>
      <c r="F1583" s="334" t="s">
        <v>1873</v>
      </c>
      <c r="G1583" s="335"/>
    </row>
    <row r="1584" spans="2:7">
      <c r="B1584" s="191">
        <v>42668.791724536997</v>
      </c>
      <c r="C1584" s="202">
        <v>50</v>
      </c>
      <c r="D1584" s="202">
        <f t="shared" si="24"/>
        <v>2.5</v>
      </c>
      <c r="E1584" s="202">
        <v>47.5</v>
      </c>
      <c r="F1584" s="334" t="s">
        <v>1874</v>
      </c>
      <c r="G1584" s="335"/>
    </row>
    <row r="1585" spans="2:7">
      <c r="B1585" s="191">
        <v>42668.791724536997</v>
      </c>
      <c r="C1585" s="202">
        <v>50</v>
      </c>
      <c r="D1585" s="202">
        <f t="shared" si="24"/>
        <v>2.4799999999999969</v>
      </c>
      <c r="E1585" s="202">
        <v>47.52</v>
      </c>
      <c r="F1585" s="334" t="s">
        <v>1875</v>
      </c>
      <c r="G1585" s="335"/>
    </row>
    <row r="1586" spans="2:7">
      <c r="B1586" s="191">
        <v>42668.793946758997</v>
      </c>
      <c r="C1586" s="202">
        <v>1000</v>
      </c>
      <c r="D1586" s="202">
        <f t="shared" si="24"/>
        <v>49.5</v>
      </c>
      <c r="E1586" s="202">
        <v>950.5</v>
      </c>
      <c r="F1586" s="334" t="s">
        <v>1876</v>
      </c>
      <c r="G1586" s="335"/>
    </row>
    <row r="1587" spans="2:7">
      <c r="B1587" s="191">
        <v>42668.798310184997</v>
      </c>
      <c r="C1587" s="202">
        <v>10</v>
      </c>
      <c r="D1587" s="202">
        <f t="shared" si="24"/>
        <v>0.5</v>
      </c>
      <c r="E1587" s="202">
        <v>9.5</v>
      </c>
      <c r="F1587" s="334" t="s">
        <v>1877</v>
      </c>
      <c r="G1587" s="335"/>
    </row>
    <row r="1588" spans="2:7">
      <c r="B1588" s="191">
        <v>42668.823668981</v>
      </c>
      <c r="C1588" s="202">
        <v>50</v>
      </c>
      <c r="D1588" s="202">
        <f t="shared" si="24"/>
        <v>2.4799999999999969</v>
      </c>
      <c r="E1588" s="202">
        <v>47.52</v>
      </c>
      <c r="F1588" s="334" t="s">
        <v>1878</v>
      </c>
      <c r="G1588" s="335"/>
    </row>
    <row r="1589" spans="2:7">
      <c r="B1589" s="191">
        <v>42668.832800926</v>
      </c>
      <c r="C1589" s="202">
        <v>50</v>
      </c>
      <c r="D1589" s="202">
        <f t="shared" si="24"/>
        <v>2.5</v>
      </c>
      <c r="E1589" s="202">
        <v>47.5</v>
      </c>
      <c r="F1589" s="334" t="s">
        <v>1879</v>
      </c>
      <c r="G1589" s="335"/>
    </row>
    <row r="1590" spans="2:7">
      <c r="B1590" s="191">
        <v>42668.870081018998</v>
      </c>
      <c r="C1590" s="202">
        <v>20</v>
      </c>
      <c r="D1590" s="202">
        <f t="shared" si="24"/>
        <v>1.3999999999999986</v>
      </c>
      <c r="E1590" s="202">
        <v>18.600000000000001</v>
      </c>
      <c r="F1590" s="334" t="s">
        <v>1018</v>
      </c>
      <c r="G1590" s="335"/>
    </row>
    <row r="1591" spans="2:7">
      <c r="B1591" s="191">
        <v>42668.875057869998</v>
      </c>
      <c r="C1591" s="202">
        <v>50</v>
      </c>
      <c r="D1591" s="202">
        <f t="shared" si="24"/>
        <v>3.5</v>
      </c>
      <c r="E1591" s="202">
        <v>46.5</v>
      </c>
      <c r="F1591" s="334" t="s">
        <v>1880</v>
      </c>
      <c r="G1591" s="335"/>
    </row>
    <row r="1592" spans="2:7">
      <c r="B1592" s="191">
        <v>42668.875057869998</v>
      </c>
      <c r="C1592" s="202">
        <v>50</v>
      </c>
      <c r="D1592" s="202">
        <f t="shared" si="24"/>
        <v>3.5</v>
      </c>
      <c r="E1592" s="202">
        <v>46.5</v>
      </c>
      <c r="F1592" s="334" t="s">
        <v>861</v>
      </c>
      <c r="G1592" s="335"/>
    </row>
    <row r="1593" spans="2:7">
      <c r="B1593" s="191">
        <v>42668.875057869998</v>
      </c>
      <c r="C1593" s="202">
        <v>50</v>
      </c>
      <c r="D1593" s="202">
        <f t="shared" si="24"/>
        <v>3.5</v>
      </c>
      <c r="E1593" s="202">
        <v>46.5</v>
      </c>
      <c r="F1593" s="334" t="s">
        <v>1881</v>
      </c>
      <c r="G1593" s="335"/>
    </row>
    <row r="1594" spans="2:7">
      <c r="B1594" s="191">
        <v>42668.875057869998</v>
      </c>
      <c r="C1594" s="202">
        <v>150</v>
      </c>
      <c r="D1594" s="202">
        <f t="shared" si="24"/>
        <v>10.5</v>
      </c>
      <c r="E1594" s="202">
        <v>139.5</v>
      </c>
      <c r="F1594" s="334" t="s">
        <v>1882</v>
      </c>
      <c r="G1594" s="335"/>
    </row>
    <row r="1595" spans="2:7">
      <c r="B1595" s="191">
        <v>42668.875057869998</v>
      </c>
      <c r="C1595" s="202">
        <v>100</v>
      </c>
      <c r="D1595" s="202">
        <f t="shared" si="24"/>
        <v>7</v>
      </c>
      <c r="E1595" s="202">
        <v>93</v>
      </c>
      <c r="F1595" s="334" t="s">
        <v>1883</v>
      </c>
      <c r="G1595" s="335"/>
    </row>
    <row r="1596" spans="2:7">
      <c r="B1596" s="191">
        <v>42668.875057869998</v>
      </c>
      <c r="C1596" s="202">
        <v>200</v>
      </c>
      <c r="D1596" s="202">
        <f t="shared" si="24"/>
        <v>9.9000000000000057</v>
      </c>
      <c r="E1596" s="202">
        <v>190.1</v>
      </c>
      <c r="F1596" s="334" t="s">
        <v>1884</v>
      </c>
      <c r="G1596" s="335"/>
    </row>
    <row r="1597" spans="2:7">
      <c r="B1597" s="191">
        <v>42668.875069444002</v>
      </c>
      <c r="C1597" s="202">
        <v>100</v>
      </c>
      <c r="D1597" s="202">
        <f t="shared" si="24"/>
        <v>4.9500000000000028</v>
      </c>
      <c r="E1597" s="202">
        <v>95.05</v>
      </c>
      <c r="F1597" s="334" t="s">
        <v>1885</v>
      </c>
      <c r="G1597" s="335"/>
    </row>
    <row r="1598" spans="2:7">
      <c r="B1598" s="191">
        <v>42668.875069444002</v>
      </c>
      <c r="C1598" s="202">
        <v>50</v>
      </c>
      <c r="D1598" s="202">
        <f t="shared" si="24"/>
        <v>2.5</v>
      </c>
      <c r="E1598" s="202">
        <v>47.5</v>
      </c>
      <c r="F1598" s="334" t="s">
        <v>1886</v>
      </c>
      <c r="G1598" s="335"/>
    </row>
    <row r="1599" spans="2:7">
      <c r="B1599" s="191">
        <v>42668.875069444002</v>
      </c>
      <c r="C1599" s="202">
        <v>30</v>
      </c>
      <c r="D1599" s="202">
        <f t="shared" si="24"/>
        <v>1.5</v>
      </c>
      <c r="E1599" s="202">
        <v>28.5</v>
      </c>
      <c r="F1599" s="334" t="s">
        <v>1887</v>
      </c>
      <c r="G1599" s="335"/>
    </row>
    <row r="1600" spans="2:7">
      <c r="B1600" s="191">
        <v>42668.875069444002</v>
      </c>
      <c r="C1600" s="202">
        <v>50</v>
      </c>
      <c r="D1600" s="202">
        <f t="shared" si="24"/>
        <v>2.5</v>
      </c>
      <c r="E1600" s="202">
        <v>47.5</v>
      </c>
      <c r="F1600" s="334" t="s">
        <v>1888</v>
      </c>
      <c r="G1600" s="335"/>
    </row>
    <row r="1601" spans="2:7">
      <c r="B1601" s="191">
        <v>42668.885543981</v>
      </c>
      <c r="C1601" s="202">
        <v>200</v>
      </c>
      <c r="D1601" s="202">
        <f t="shared" si="24"/>
        <v>10</v>
      </c>
      <c r="E1601" s="202">
        <v>190</v>
      </c>
      <c r="F1601" s="334" t="s">
        <v>864</v>
      </c>
      <c r="G1601" s="335"/>
    </row>
    <row r="1602" spans="2:7">
      <c r="B1602" s="191">
        <v>42668.910648147998</v>
      </c>
      <c r="C1602" s="202">
        <v>100</v>
      </c>
      <c r="D1602" s="202">
        <f t="shared" si="24"/>
        <v>5</v>
      </c>
      <c r="E1602" s="202">
        <v>95</v>
      </c>
      <c r="F1602" s="334" t="s">
        <v>1889</v>
      </c>
      <c r="G1602" s="335"/>
    </row>
    <row r="1603" spans="2:7">
      <c r="B1603" s="191">
        <v>42668.940196759002</v>
      </c>
      <c r="C1603" s="202">
        <v>50</v>
      </c>
      <c r="D1603" s="202">
        <f t="shared" si="24"/>
        <v>2.5</v>
      </c>
      <c r="E1603" s="202">
        <v>47.5</v>
      </c>
      <c r="F1603" s="334" t="s">
        <v>1302</v>
      </c>
      <c r="G1603" s="335"/>
    </row>
    <row r="1604" spans="2:7">
      <c r="B1604" s="191">
        <v>42668.975925926003</v>
      </c>
      <c r="C1604" s="202">
        <v>700</v>
      </c>
      <c r="D1604" s="202">
        <f t="shared" si="24"/>
        <v>34.649999999999977</v>
      </c>
      <c r="E1604" s="202">
        <v>665.35</v>
      </c>
      <c r="F1604" s="334" t="s">
        <v>1890</v>
      </c>
      <c r="G1604" s="335"/>
    </row>
    <row r="1605" spans="2:7">
      <c r="B1605" s="191">
        <v>42669.009027777996</v>
      </c>
      <c r="C1605" s="202">
        <v>300</v>
      </c>
      <c r="D1605" s="202">
        <f t="shared" si="24"/>
        <v>14.850000000000023</v>
      </c>
      <c r="E1605" s="202">
        <v>285.14999999999998</v>
      </c>
      <c r="F1605" s="334" t="s">
        <v>1891</v>
      </c>
      <c r="G1605" s="335"/>
    </row>
    <row r="1606" spans="2:7">
      <c r="B1606" s="191">
        <v>42669.042314815</v>
      </c>
      <c r="C1606" s="202">
        <v>50</v>
      </c>
      <c r="D1606" s="202">
        <f t="shared" ref="D1606:D1669" si="25">SUM(C1606-E1606)</f>
        <v>2.4799999999999969</v>
      </c>
      <c r="E1606" s="202">
        <v>47.52</v>
      </c>
      <c r="F1606" s="334" t="s">
        <v>1090</v>
      </c>
      <c r="G1606" s="335"/>
    </row>
    <row r="1607" spans="2:7">
      <c r="B1607" s="191">
        <v>42669.084594906999</v>
      </c>
      <c r="C1607" s="202">
        <v>300</v>
      </c>
      <c r="D1607" s="202">
        <f t="shared" si="25"/>
        <v>21</v>
      </c>
      <c r="E1607" s="202">
        <v>279</v>
      </c>
      <c r="F1607" s="334" t="s">
        <v>1892</v>
      </c>
      <c r="G1607" s="335"/>
    </row>
    <row r="1608" spans="2:7">
      <c r="B1608" s="191">
        <v>42669.154756944001</v>
      </c>
      <c r="C1608" s="202">
        <v>100</v>
      </c>
      <c r="D1608" s="202">
        <f t="shared" si="25"/>
        <v>4.9500000000000028</v>
      </c>
      <c r="E1608" s="202">
        <v>95.05</v>
      </c>
      <c r="F1608" s="334" t="s">
        <v>1893</v>
      </c>
      <c r="G1608" s="335"/>
    </row>
    <row r="1609" spans="2:7">
      <c r="B1609" s="191">
        <v>42669.185821758998</v>
      </c>
      <c r="C1609" s="202">
        <v>25</v>
      </c>
      <c r="D1609" s="202">
        <f t="shared" si="25"/>
        <v>1.2399999999999984</v>
      </c>
      <c r="E1609" s="202">
        <v>23.76</v>
      </c>
      <c r="F1609" s="334" t="s">
        <v>1212</v>
      </c>
      <c r="G1609" s="335"/>
    </row>
    <row r="1610" spans="2:7">
      <c r="B1610" s="191">
        <v>42669.283680556</v>
      </c>
      <c r="C1610" s="202">
        <v>300</v>
      </c>
      <c r="D1610" s="202">
        <f t="shared" si="25"/>
        <v>14.850000000000023</v>
      </c>
      <c r="E1610" s="202">
        <v>285.14999999999998</v>
      </c>
      <c r="F1610" s="334" t="s">
        <v>820</v>
      </c>
      <c r="G1610" s="335"/>
    </row>
    <row r="1611" spans="2:7">
      <c r="B1611" s="191">
        <v>42669.353090277997</v>
      </c>
      <c r="C1611" s="202">
        <v>20</v>
      </c>
      <c r="D1611" s="202">
        <f t="shared" si="25"/>
        <v>1</v>
      </c>
      <c r="E1611" s="202">
        <v>19</v>
      </c>
      <c r="F1611" s="334" t="s">
        <v>1894</v>
      </c>
      <c r="G1611" s="335"/>
    </row>
    <row r="1612" spans="2:7">
      <c r="B1612" s="191">
        <v>42669.370694443998</v>
      </c>
      <c r="C1612" s="202">
        <v>100</v>
      </c>
      <c r="D1612" s="202">
        <f t="shared" si="25"/>
        <v>5</v>
      </c>
      <c r="E1612" s="202">
        <v>95</v>
      </c>
      <c r="F1612" s="334" t="s">
        <v>979</v>
      </c>
      <c r="G1612" s="335"/>
    </row>
    <row r="1613" spans="2:7">
      <c r="B1613" s="191">
        <v>42669.375046296002</v>
      </c>
      <c r="C1613" s="202">
        <v>100</v>
      </c>
      <c r="D1613" s="202">
        <f t="shared" si="25"/>
        <v>7</v>
      </c>
      <c r="E1613" s="202">
        <v>93</v>
      </c>
      <c r="F1613" s="334" t="s">
        <v>1895</v>
      </c>
      <c r="G1613" s="335"/>
    </row>
    <row r="1614" spans="2:7">
      <c r="B1614" s="191">
        <v>42669.408888888996</v>
      </c>
      <c r="C1614" s="202">
        <v>50</v>
      </c>
      <c r="D1614" s="202">
        <f t="shared" si="25"/>
        <v>2.5</v>
      </c>
      <c r="E1614" s="202">
        <v>47.5</v>
      </c>
      <c r="F1614" s="334" t="s">
        <v>1549</v>
      </c>
      <c r="G1614" s="335"/>
    </row>
    <row r="1615" spans="2:7">
      <c r="B1615" s="191">
        <v>42669.415509259001</v>
      </c>
      <c r="C1615" s="202">
        <v>200</v>
      </c>
      <c r="D1615" s="202">
        <f t="shared" si="25"/>
        <v>10</v>
      </c>
      <c r="E1615" s="202">
        <v>190</v>
      </c>
      <c r="F1615" s="334" t="s">
        <v>1896</v>
      </c>
      <c r="G1615" s="335"/>
    </row>
    <row r="1616" spans="2:7">
      <c r="B1616" s="191">
        <v>42669.416122684997</v>
      </c>
      <c r="C1616" s="202">
        <v>50</v>
      </c>
      <c r="D1616" s="202">
        <f t="shared" si="25"/>
        <v>2.5</v>
      </c>
      <c r="E1616" s="202">
        <v>47.5</v>
      </c>
      <c r="F1616" s="334" t="s">
        <v>1897</v>
      </c>
      <c r="G1616" s="335"/>
    </row>
    <row r="1617" spans="2:7">
      <c r="B1617" s="191">
        <v>42669.416689815</v>
      </c>
      <c r="C1617" s="202">
        <v>100</v>
      </c>
      <c r="D1617" s="202">
        <f t="shared" si="25"/>
        <v>4.9500000000000028</v>
      </c>
      <c r="E1617" s="202">
        <v>95.05</v>
      </c>
      <c r="F1617" s="334" t="s">
        <v>1003</v>
      </c>
      <c r="G1617" s="335"/>
    </row>
    <row r="1618" spans="2:7">
      <c r="B1618" s="191">
        <v>42669.429976852</v>
      </c>
      <c r="C1618" s="202">
        <v>60</v>
      </c>
      <c r="D1618" s="202">
        <f t="shared" si="25"/>
        <v>2.9699999999999989</v>
      </c>
      <c r="E1618" s="202">
        <v>57.03</v>
      </c>
      <c r="F1618" s="334" t="s">
        <v>192</v>
      </c>
      <c r="G1618" s="335"/>
    </row>
    <row r="1619" spans="2:7">
      <c r="B1619" s="191">
        <v>42669.431574073998</v>
      </c>
      <c r="C1619" s="202">
        <v>500</v>
      </c>
      <c r="D1619" s="202">
        <f t="shared" si="25"/>
        <v>24.75</v>
      </c>
      <c r="E1619" s="202">
        <v>475.25</v>
      </c>
      <c r="F1619" s="334" t="s">
        <v>1898</v>
      </c>
      <c r="G1619" s="335"/>
    </row>
    <row r="1620" spans="2:7">
      <c r="B1620" s="191">
        <v>42669.433819443999</v>
      </c>
      <c r="C1620" s="202">
        <v>200</v>
      </c>
      <c r="D1620" s="202">
        <f t="shared" si="25"/>
        <v>10</v>
      </c>
      <c r="E1620" s="202">
        <v>190</v>
      </c>
      <c r="F1620" s="334" t="s">
        <v>1415</v>
      </c>
      <c r="G1620" s="335"/>
    </row>
    <row r="1621" spans="2:7">
      <c r="B1621" s="191">
        <v>42669.447731480999</v>
      </c>
      <c r="C1621" s="202">
        <v>300</v>
      </c>
      <c r="D1621" s="202">
        <f t="shared" si="25"/>
        <v>15</v>
      </c>
      <c r="E1621" s="202">
        <v>285</v>
      </c>
      <c r="F1621" s="334" t="s">
        <v>1852</v>
      </c>
      <c r="G1621" s="335"/>
    </row>
    <row r="1622" spans="2:7">
      <c r="B1622" s="191">
        <v>42669.458460647998</v>
      </c>
      <c r="C1622" s="202">
        <v>100</v>
      </c>
      <c r="D1622" s="202">
        <f t="shared" si="25"/>
        <v>5</v>
      </c>
      <c r="E1622" s="202">
        <v>95</v>
      </c>
      <c r="F1622" s="334" t="s">
        <v>1475</v>
      </c>
      <c r="G1622" s="335"/>
    </row>
    <row r="1623" spans="2:7">
      <c r="B1623" s="191">
        <v>42669.467905092999</v>
      </c>
      <c r="C1623" s="202">
        <v>700</v>
      </c>
      <c r="D1623" s="202">
        <f t="shared" si="25"/>
        <v>35</v>
      </c>
      <c r="E1623" s="202">
        <v>665</v>
      </c>
      <c r="F1623" s="334" t="s">
        <v>1899</v>
      </c>
      <c r="G1623" s="335"/>
    </row>
    <row r="1624" spans="2:7">
      <c r="B1624" s="191">
        <v>42669.470532407002</v>
      </c>
      <c r="C1624" s="202">
        <v>100</v>
      </c>
      <c r="D1624" s="202">
        <f t="shared" si="25"/>
        <v>5</v>
      </c>
      <c r="E1624" s="202">
        <v>95</v>
      </c>
      <c r="F1624" s="334" t="s">
        <v>818</v>
      </c>
      <c r="G1624" s="335"/>
    </row>
    <row r="1625" spans="2:7">
      <c r="B1625" s="191">
        <v>42669.481793981002</v>
      </c>
      <c r="C1625" s="202">
        <v>500</v>
      </c>
      <c r="D1625" s="202">
        <f t="shared" si="25"/>
        <v>35</v>
      </c>
      <c r="E1625" s="202">
        <v>465</v>
      </c>
      <c r="F1625" s="334" t="s">
        <v>1900</v>
      </c>
      <c r="G1625" s="335"/>
    </row>
    <row r="1626" spans="2:7">
      <c r="B1626" s="191">
        <v>42669.483124999999</v>
      </c>
      <c r="C1626" s="202">
        <v>800</v>
      </c>
      <c r="D1626" s="202">
        <f t="shared" si="25"/>
        <v>39.600000000000023</v>
      </c>
      <c r="E1626" s="202">
        <v>760.4</v>
      </c>
      <c r="F1626" s="334" t="s">
        <v>1901</v>
      </c>
      <c r="G1626" s="335"/>
    </row>
    <row r="1627" spans="2:7">
      <c r="B1627" s="191">
        <v>42669.484432869998</v>
      </c>
      <c r="C1627" s="202">
        <v>1000</v>
      </c>
      <c r="D1627" s="202">
        <f t="shared" si="25"/>
        <v>50</v>
      </c>
      <c r="E1627" s="202">
        <v>950</v>
      </c>
      <c r="F1627" s="334" t="s">
        <v>1478</v>
      </c>
      <c r="G1627" s="335"/>
    </row>
    <row r="1628" spans="2:7">
      <c r="B1628" s="191">
        <v>42669.484930555998</v>
      </c>
      <c r="C1628" s="202">
        <v>200</v>
      </c>
      <c r="D1628" s="202">
        <f t="shared" si="25"/>
        <v>10</v>
      </c>
      <c r="E1628" s="202">
        <v>190</v>
      </c>
      <c r="F1628" s="334" t="s">
        <v>1902</v>
      </c>
      <c r="G1628" s="335"/>
    </row>
    <row r="1629" spans="2:7">
      <c r="B1629" s="191">
        <v>42669.497256944</v>
      </c>
      <c r="C1629" s="202">
        <v>100</v>
      </c>
      <c r="D1629" s="202">
        <f t="shared" si="25"/>
        <v>5</v>
      </c>
      <c r="E1629" s="202">
        <v>95</v>
      </c>
      <c r="F1629" s="334" t="s">
        <v>1903</v>
      </c>
      <c r="G1629" s="335"/>
    </row>
    <row r="1630" spans="2:7">
      <c r="B1630" s="191">
        <v>42669.512349536999</v>
      </c>
      <c r="C1630" s="202">
        <v>400</v>
      </c>
      <c r="D1630" s="202">
        <f t="shared" si="25"/>
        <v>20</v>
      </c>
      <c r="E1630" s="202">
        <v>380</v>
      </c>
      <c r="F1630" s="334" t="s">
        <v>1904</v>
      </c>
      <c r="G1630" s="335"/>
    </row>
    <row r="1631" spans="2:7">
      <c r="B1631" s="191">
        <v>42669.516944444003</v>
      </c>
      <c r="C1631" s="202">
        <v>100</v>
      </c>
      <c r="D1631" s="202">
        <f t="shared" si="25"/>
        <v>4.9500000000000028</v>
      </c>
      <c r="E1631" s="202">
        <v>95.05</v>
      </c>
      <c r="F1631" s="334" t="s">
        <v>1355</v>
      </c>
      <c r="G1631" s="335"/>
    </row>
    <row r="1632" spans="2:7">
      <c r="B1632" s="191">
        <v>42669.517928241003</v>
      </c>
      <c r="C1632" s="202">
        <v>50</v>
      </c>
      <c r="D1632" s="202">
        <f t="shared" si="25"/>
        <v>2.5</v>
      </c>
      <c r="E1632" s="202">
        <v>47.5</v>
      </c>
      <c r="F1632" s="334" t="s">
        <v>970</v>
      </c>
      <c r="G1632" s="335"/>
    </row>
    <row r="1633" spans="2:7">
      <c r="B1633" s="191">
        <v>42669.526111111001</v>
      </c>
      <c r="C1633" s="202">
        <v>1000</v>
      </c>
      <c r="D1633" s="202">
        <f t="shared" si="25"/>
        <v>50</v>
      </c>
      <c r="E1633" s="202">
        <v>950</v>
      </c>
      <c r="F1633" s="334" t="s">
        <v>1905</v>
      </c>
      <c r="G1633" s="335"/>
    </row>
    <row r="1634" spans="2:7">
      <c r="B1634" s="191">
        <v>42669.526435184998</v>
      </c>
      <c r="C1634" s="202">
        <v>100</v>
      </c>
      <c r="D1634" s="202">
        <f t="shared" si="25"/>
        <v>4.9500000000000028</v>
      </c>
      <c r="E1634" s="202">
        <v>95.05</v>
      </c>
      <c r="F1634" s="334" t="s">
        <v>1906</v>
      </c>
      <c r="G1634" s="335"/>
    </row>
    <row r="1635" spans="2:7">
      <c r="B1635" s="191">
        <v>42669.527662036999</v>
      </c>
      <c r="C1635" s="202">
        <v>100</v>
      </c>
      <c r="D1635" s="202">
        <f t="shared" si="25"/>
        <v>5</v>
      </c>
      <c r="E1635" s="202">
        <v>95</v>
      </c>
      <c r="F1635" s="334" t="s">
        <v>1907</v>
      </c>
      <c r="G1635" s="335"/>
    </row>
    <row r="1636" spans="2:7">
      <c r="B1636" s="191">
        <v>42669.562766203999</v>
      </c>
      <c r="C1636" s="202">
        <v>40</v>
      </c>
      <c r="D1636" s="202">
        <f t="shared" si="25"/>
        <v>2</v>
      </c>
      <c r="E1636" s="202">
        <v>38</v>
      </c>
      <c r="F1636" s="334" t="s">
        <v>763</v>
      </c>
      <c r="G1636" s="335"/>
    </row>
    <row r="1637" spans="2:7">
      <c r="B1637" s="191">
        <v>42669.570462962998</v>
      </c>
      <c r="C1637" s="202">
        <v>100</v>
      </c>
      <c r="D1637" s="202">
        <f t="shared" si="25"/>
        <v>5</v>
      </c>
      <c r="E1637" s="202">
        <v>95</v>
      </c>
      <c r="F1637" s="334" t="s">
        <v>1393</v>
      </c>
      <c r="G1637" s="335"/>
    </row>
    <row r="1638" spans="2:7">
      <c r="B1638" s="191">
        <v>42669.583148147998</v>
      </c>
      <c r="C1638" s="202">
        <v>100</v>
      </c>
      <c r="D1638" s="202">
        <f t="shared" si="25"/>
        <v>5</v>
      </c>
      <c r="E1638" s="202">
        <v>95</v>
      </c>
      <c r="F1638" s="334" t="s">
        <v>1673</v>
      </c>
      <c r="G1638" s="335"/>
    </row>
    <row r="1639" spans="2:7">
      <c r="B1639" s="191">
        <v>42669.653020833</v>
      </c>
      <c r="C1639" s="202">
        <v>50</v>
      </c>
      <c r="D1639" s="202">
        <f t="shared" si="25"/>
        <v>3.5</v>
      </c>
      <c r="E1639" s="202">
        <v>46.5</v>
      </c>
      <c r="F1639" s="334" t="s">
        <v>1908</v>
      </c>
      <c r="G1639" s="335"/>
    </row>
    <row r="1640" spans="2:7">
      <c r="B1640" s="191">
        <v>42669.666724536997</v>
      </c>
      <c r="C1640" s="202">
        <v>100</v>
      </c>
      <c r="D1640" s="202">
        <f t="shared" si="25"/>
        <v>7</v>
      </c>
      <c r="E1640" s="202">
        <v>93</v>
      </c>
      <c r="F1640" s="334" t="s">
        <v>1909</v>
      </c>
      <c r="G1640" s="335"/>
    </row>
    <row r="1641" spans="2:7">
      <c r="B1641" s="191">
        <v>42669.668414352003</v>
      </c>
      <c r="C1641" s="202">
        <v>500</v>
      </c>
      <c r="D1641" s="202">
        <f t="shared" si="25"/>
        <v>25</v>
      </c>
      <c r="E1641" s="202">
        <v>475</v>
      </c>
      <c r="F1641" s="334" t="s">
        <v>1534</v>
      </c>
      <c r="G1641" s="335"/>
    </row>
    <row r="1642" spans="2:7">
      <c r="B1642" s="191">
        <v>42669.680914352</v>
      </c>
      <c r="C1642" s="202">
        <v>300</v>
      </c>
      <c r="D1642" s="202">
        <f t="shared" si="25"/>
        <v>15</v>
      </c>
      <c r="E1642" s="202">
        <v>285</v>
      </c>
      <c r="F1642" s="334" t="s">
        <v>1910</v>
      </c>
      <c r="G1642" s="335"/>
    </row>
    <row r="1643" spans="2:7">
      <c r="B1643" s="191">
        <v>42669.690347222</v>
      </c>
      <c r="C1643" s="202">
        <v>100</v>
      </c>
      <c r="D1643" s="202">
        <f t="shared" si="25"/>
        <v>4.9500000000000028</v>
      </c>
      <c r="E1643" s="202">
        <v>95.05</v>
      </c>
      <c r="F1643" s="334" t="s">
        <v>1569</v>
      </c>
      <c r="G1643" s="335"/>
    </row>
    <row r="1644" spans="2:7">
      <c r="B1644" s="191">
        <v>42669.692754629999</v>
      </c>
      <c r="C1644" s="202">
        <v>50</v>
      </c>
      <c r="D1644" s="202">
        <f t="shared" si="25"/>
        <v>2.4799999999999969</v>
      </c>
      <c r="E1644" s="202">
        <v>47.52</v>
      </c>
      <c r="F1644" s="334" t="s">
        <v>1911</v>
      </c>
      <c r="G1644" s="335"/>
    </row>
    <row r="1645" spans="2:7">
      <c r="B1645" s="191">
        <v>42669.708414351997</v>
      </c>
      <c r="C1645" s="202">
        <v>50</v>
      </c>
      <c r="D1645" s="202">
        <f t="shared" si="25"/>
        <v>3.5</v>
      </c>
      <c r="E1645" s="202">
        <v>46.5</v>
      </c>
      <c r="F1645" s="334" t="s">
        <v>1912</v>
      </c>
      <c r="G1645" s="335"/>
    </row>
    <row r="1646" spans="2:7">
      <c r="B1646" s="191">
        <v>42669.723067129999</v>
      </c>
      <c r="C1646" s="202">
        <v>100</v>
      </c>
      <c r="D1646" s="202">
        <f t="shared" si="25"/>
        <v>5</v>
      </c>
      <c r="E1646" s="202">
        <v>95</v>
      </c>
      <c r="F1646" s="334" t="s">
        <v>1913</v>
      </c>
      <c r="G1646" s="335"/>
    </row>
    <row r="1647" spans="2:7">
      <c r="B1647" s="191">
        <v>42669.735960648002</v>
      </c>
      <c r="C1647" s="202">
        <v>100</v>
      </c>
      <c r="D1647" s="202">
        <f t="shared" si="25"/>
        <v>5</v>
      </c>
      <c r="E1647" s="202">
        <v>95</v>
      </c>
      <c r="F1647" s="334" t="s">
        <v>1302</v>
      </c>
      <c r="G1647" s="335"/>
    </row>
    <row r="1648" spans="2:7">
      <c r="B1648" s="191">
        <v>42669.738645833</v>
      </c>
      <c r="C1648" s="202">
        <v>100</v>
      </c>
      <c r="D1648" s="202">
        <f t="shared" si="25"/>
        <v>5</v>
      </c>
      <c r="E1648" s="202">
        <v>95</v>
      </c>
      <c r="F1648" s="334" t="s">
        <v>1914</v>
      </c>
      <c r="G1648" s="335"/>
    </row>
    <row r="1649" spans="2:7">
      <c r="B1649" s="191">
        <v>42669.738738426</v>
      </c>
      <c r="C1649" s="202">
        <v>700</v>
      </c>
      <c r="D1649" s="202">
        <f t="shared" si="25"/>
        <v>35</v>
      </c>
      <c r="E1649" s="202">
        <v>665</v>
      </c>
      <c r="F1649" s="334" t="s">
        <v>1915</v>
      </c>
      <c r="G1649" s="335"/>
    </row>
    <row r="1650" spans="2:7">
      <c r="B1650" s="191">
        <v>42669.765960648001</v>
      </c>
      <c r="C1650" s="202">
        <v>50</v>
      </c>
      <c r="D1650" s="202">
        <f t="shared" si="25"/>
        <v>2.4799999999999969</v>
      </c>
      <c r="E1650" s="202">
        <v>47.52</v>
      </c>
      <c r="F1650" s="334" t="s">
        <v>1916</v>
      </c>
      <c r="G1650" s="335"/>
    </row>
    <row r="1651" spans="2:7">
      <c r="B1651" s="191">
        <v>42669.767349537004</v>
      </c>
      <c r="C1651" s="202">
        <v>50</v>
      </c>
      <c r="D1651" s="202">
        <f t="shared" si="25"/>
        <v>2.4799999999999969</v>
      </c>
      <c r="E1651" s="202">
        <v>47.52</v>
      </c>
      <c r="F1651" s="334" t="s">
        <v>1917</v>
      </c>
      <c r="G1651" s="335"/>
    </row>
    <row r="1652" spans="2:7">
      <c r="B1652" s="191">
        <v>42669.791747684998</v>
      </c>
      <c r="C1652" s="202">
        <v>300</v>
      </c>
      <c r="D1652" s="202">
        <f t="shared" si="25"/>
        <v>14.850000000000023</v>
      </c>
      <c r="E1652" s="202">
        <v>285.14999999999998</v>
      </c>
      <c r="F1652" s="334" t="s">
        <v>1918</v>
      </c>
      <c r="G1652" s="335"/>
    </row>
    <row r="1653" spans="2:7">
      <c r="B1653" s="191">
        <v>42669.791747684998</v>
      </c>
      <c r="C1653" s="202">
        <v>100</v>
      </c>
      <c r="D1653" s="202">
        <f t="shared" si="25"/>
        <v>4.9500000000000028</v>
      </c>
      <c r="E1653" s="202">
        <v>95.05</v>
      </c>
      <c r="F1653" s="334" t="s">
        <v>1919</v>
      </c>
      <c r="G1653" s="335"/>
    </row>
    <row r="1654" spans="2:7">
      <c r="B1654" s="191">
        <v>42669.799560184998</v>
      </c>
      <c r="C1654" s="202">
        <v>50</v>
      </c>
      <c r="D1654" s="202">
        <f t="shared" si="25"/>
        <v>2.5</v>
      </c>
      <c r="E1654" s="202">
        <v>47.5</v>
      </c>
      <c r="F1654" s="334" t="s">
        <v>1538</v>
      </c>
      <c r="G1654" s="335"/>
    </row>
    <row r="1655" spans="2:7">
      <c r="B1655" s="191">
        <v>42669.805995369999</v>
      </c>
      <c r="C1655" s="202">
        <v>100</v>
      </c>
      <c r="D1655" s="202">
        <f t="shared" si="25"/>
        <v>5</v>
      </c>
      <c r="E1655" s="202">
        <v>95</v>
      </c>
      <c r="F1655" s="334" t="s">
        <v>1920</v>
      </c>
      <c r="G1655" s="335"/>
    </row>
    <row r="1656" spans="2:7">
      <c r="B1656" s="191">
        <v>42669.817164352004</v>
      </c>
      <c r="C1656" s="202">
        <v>100</v>
      </c>
      <c r="D1656" s="202">
        <f t="shared" si="25"/>
        <v>4.9500000000000028</v>
      </c>
      <c r="E1656" s="202">
        <v>95.05</v>
      </c>
      <c r="F1656" s="334" t="s">
        <v>742</v>
      </c>
      <c r="G1656" s="335"/>
    </row>
    <row r="1657" spans="2:7">
      <c r="B1657" s="191">
        <v>42669.886921295998</v>
      </c>
      <c r="C1657" s="202">
        <v>20</v>
      </c>
      <c r="D1657" s="202">
        <f t="shared" si="25"/>
        <v>1</v>
      </c>
      <c r="E1657" s="202">
        <v>19</v>
      </c>
      <c r="F1657" s="334" t="s">
        <v>711</v>
      </c>
      <c r="G1657" s="335"/>
    </row>
    <row r="1658" spans="2:7">
      <c r="B1658" s="191">
        <v>42669.901932870001</v>
      </c>
      <c r="C1658" s="202">
        <v>100</v>
      </c>
      <c r="D1658" s="202">
        <f t="shared" si="25"/>
        <v>4.9500000000000028</v>
      </c>
      <c r="E1658" s="202">
        <v>95.05</v>
      </c>
      <c r="F1658" s="334" t="s">
        <v>1921</v>
      </c>
      <c r="G1658" s="335"/>
    </row>
    <row r="1659" spans="2:7">
      <c r="B1659" s="191">
        <v>42669.962916666998</v>
      </c>
      <c r="C1659" s="202">
        <v>3000</v>
      </c>
      <c r="D1659" s="202">
        <f t="shared" si="25"/>
        <v>150</v>
      </c>
      <c r="E1659" s="202">
        <v>2850</v>
      </c>
      <c r="F1659" s="334" t="s">
        <v>1922</v>
      </c>
      <c r="G1659" s="335"/>
    </row>
    <row r="1660" spans="2:7">
      <c r="B1660" s="191">
        <v>42669.979236111001</v>
      </c>
      <c r="C1660" s="202">
        <v>100</v>
      </c>
      <c r="D1660" s="202">
        <f t="shared" si="25"/>
        <v>4.9500000000000028</v>
      </c>
      <c r="E1660" s="202">
        <v>95.05</v>
      </c>
      <c r="F1660" s="334" t="s">
        <v>1923</v>
      </c>
      <c r="G1660" s="335"/>
    </row>
    <row r="1661" spans="2:7">
      <c r="B1661" s="191">
        <v>42669.998518519002</v>
      </c>
      <c r="C1661" s="202">
        <v>200</v>
      </c>
      <c r="D1661" s="202">
        <f t="shared" si="25"/>
        <v>10</v>
      </c>
      <c r="E1661" s="202">
        <v>190</v>
      </c>
      <c r="F1661" s="334" t="s">
        <v>1924</v>
      </c>
      <c r="G1661" s="335"/>
    </row>
    <row r="1662" spans="2:7">
      <c r="B1662" s="191">
        <v>42670.02537037</v>
      </c>
      <c r="C1662" s="202">
        <v>150</v>
      </c>
      <c r="D1662" s="202">
        <f t="shared" si="25"/>
        <v>10.5</v>
      </c>
      <c r="E1662" s="202">
        <v>139.5</v>
      </c>
      <c r="F1662" s="334" t="s">
        <v>1925</v>
      </c>
      <c r="G1662" s="335"/>
    </row>
    <row r="1663" spans="2:7">
      <c r="B1663" s="191">
        <v>42670.291504629997</v>
      </c>
      <c r="C1663" s="202">
        <v>75</v>
      </c>
      <c r="D1663" s="202">
        <f t="shared" si="25"/>
        <v>3.7099999999999937</v>
      </c>
      <c r="E1663" s="202">
        <v>71.290000000000006</v>
      </c>
      <c r="F1663" s="334" t="s">
        <v>831</v>
      </c>
      <c r="G1663" s="335"/>
    </row>
    <row r="1664" spans="2:7">
      <c r="B1664" s="191">
        <v>42670.308379629998</v>
      </c>
      <c r="C1664" s="202">
        <v>150</v>
      </c>
      <c r="D1664" s="202">
        <f t="shared" si="25"/>
        <v>7.5</v>
      </c>
      <c r="E1664" s="202">
        <v>142.5</v>
      </c>
      <c r="F1664" s="334" t="s">
        <v>964</v>
      </c>
      <c r="G1664" s="335"/>
    </row>
    <row r="1665" spans="2:7">
      <c r="B1665" s="191">
        <v>42670.321284721998</v>
      </c>
      <c r="C1665" s="202">
        <v>100</v>
      </c>
      <c r="D1665" s="202">
        <f t="shared" si="25"/>
        <v>5</v>
      </c>
      <c r="E1665" s="202">
        <v>95</v>
      </c>
      <c r="F1665" s="334" t="s">
        <v>925</v>
      </c>
      <c r="G1665" s="335"/>
    </row>
    <row r="1666" spans="2:7">
      <c r="B1666" s="191">
        <v>42670.361562500002</v>
      </c>
      <c r="C1666" s="202">
        <v>300</v>
      </c>
      <c r="D1666" s="202">
        <f t="shared" si="25"/>
        <v>15</v>
      </c>
      <c r="E1666" s="202">
        <v>285</v>
      </c>
      <c r="F1666" s="334" t="s">
        <v>1926</v>
      </c>
      <c r="G1666" s="335"/>
    </row>
    <row r="1667" spans="2:7">
      <c r="B1667" s="191">
        <v>42670.367337962998</v>
      </c>
      <c r="C1667" s="202">
        <v>300</v>
      </c>
      <c r="D1667" s="202">
        <f t="shared" si="25"/>
        <v>14.850000000000023</v>
      </c>
      <c r="E1667" s="202">
        <v>285.14999999999998</v>
      </c>
      <c r="F1667" s="334" t="s">
        <v>1927</v>
      </c>
      <c r="G1667" s="335"/>
    </row>
    <row r="1668" spans="2:7">
      <c r="B1668" s="191">
        <v>42670.376701389003</v>
      </c>
      <c r="C1668" s="202">
        <v>50</v>
      </c>
      <c r="D1668" s="202">
        <f t="shared" si="25"/>
        <v>2.5</v>
      </c>
      <c r="E1668" s="202">
        <v>47.5</v>
      </c>
      <c r="F1668" s="334" t="s">
        <v>1549</v>
      </c>
      <c r="G1668" s="335"/>
    </row>
    <row r="1669" spans="2:7">
      <c r="B1669" s="191">
        <v>42670.378321759003</v>
      </c>
      <c r="C1669" s="202">
        <v>200</v>
      </c>
      <c r="D1669" s="202">
        <f t="shared" si="25"/>
        <v>10</v>
      </c>
      <c r="E1669" s="202">
        <v>190</v>
      </c>
      <c r="F1669" s="334" t="s">
        <v>1928</v>
      </c>
      <c r="G1669" s="335"/>
    </row>
    <row r="1670" spans="2:7">
      <c r="B1670" s="191">
        <v>42670.416701388996</v>
      </c>
      <c r="C1670" s="202">
        <v>50</v>
      </c>
      <c r="D1670" s="202">
        <f t="shared" ref="D1670:D1733" si="26">SUM(C1670-E1670)</f>
        <v>2.5</v>
      </c>
      <c r="E1670" s="202">
        <v>47.5</v>
      </c>
      <c r="F1670" s="334" t="s">
        <v>1389</v>
      </c>
      <c r="G1670" s="335"/>
    </row>
    <row r="1671" spans="2:7">
      <c r="B1671" s="191">
        <v>42670.441412036998</v>
      </c>
      <c r="C1671" s="202">
        <v>2500</v>
      </c>
      <c r="D1671" s="202">
        <f t="shared" si="26"/>
        <v>125</v>
      </c>
      <c r="E1671" s="202">
        <v>2375</v>
      </c>
      <c r="F1671" s="334" t="s">
        <v>1929</v>
      </c>
      <c r="G1671" s="335"/>
    </row>
    <row r="1672" spans="2:7">
      <c r="B1672" s="191">
        <v>42670.444004630001</v>
      </c>
      <c r="C1672" s="202">
        <v>300</v>
      </c>
      <c r="D1672" s="202">
        <f t="shared" si="26"/>
        <v>15</v>
      </c>
      <c r="E1672" s="202">
        <v>285</v>
      </c>
      <c r="F1672" s="334" t="s">
        <v>1930</v>
      </c>
      <c r="G1672" s="335"/>
    </row>
    <row r="1673" spans="2:7">
      <c r="B1673" s="191">
        <v>42670.466157406998</v>
      </c>
      <c r="C1673" s="202">
        <v>100</v>
      </c>
      <c r="D1673" s="202">
        <f t="shared" si="26"/>
        <v>7</v>
      </c>
      <c r="E1673" s="202">
        <v>93</v>
      </c>
      <c r="F1673" s="334" t="s">
        <v>733</v>
      </c>
      <c r="G1673" s="335"/>
    </row>
    <row r="1674" spans="2:7">
      <c r="B1674" s="191">
        <v>42670.483368055997</v>
      </c>
      <c r="C1674" s="202">
        <v>300</v>
      </c>
      <c r="D1674" s="202">
        <f t="shared" si="26"/>
        <v>15</v>
      </c>
      <c r="E1674" s="202">
        <v>285</v>
      </c>
      <c r="F1674" s="334" t="s">
        <v>1931</v>
      </c>
      <c r="G1674" s="335"/>
    </row>
    <row r="1675" spans="2:7">
      <c r="B1675" s="191">
        <v>42670.533078704</v>
      </c>
      <c r="C1675" s="202">
        <v>150</v>
      </c>
      <c r="D1675" s="202">
        <f t="shared" si="26"/>
        <v>7.5</v>
      </c>
      <c r="E1675" s="202">
        <v>142.5</v>
      </c>
      <c r="F1675" s="334" t="s">
        <v>1313</v>
      </c>
      <c r="G1675" s="335"/>
    </row>
    <row r="1676" spans="2:7">
      <c r="B1676" s="191">
        <v>42670.534988425999</v>
      </c>
      <c r="C1676" s="202">
        <v>100</v>
      </c>
      <c r="D1676" s="202">
        <f t="shared" si="26"/>
        <v>4.9500000000000028</v>
      </c>
      <c r="E1676" s="202">
        <v>95.05</v>
      </c>
      <c r="F1676" s="334" t="s">
        <v>891</v>
      </c>
      <c r="G1676" s="335"/>
    </row>
    <row r="1677" spans="2:7">
      <c r="B1677" s="191">
        <v>42670.543634258996</v>
      </c>
      <c r="C1677" s="202">
        <v>500</v>
      </c>
      <c r="D1677" s="202">
        <f t="shared" si="26"/>
        <v>25</v>
      </c>
      <c r="E1677" s="202">
        <v>475</v>
      </c>
      <c r="F1677" s="334" t="s">
        <v>1054</v>
      </c>
      <c r="G1677" s="335"/>
    </row>
    <row r="1678" spans="2:7">
      <c r="B1678" s="191">
        <v>42670.565509259002</v>
      </c>
      <c r="C1678" s="202">
        <v>100</v>
      </c>
      <c r="D1678" s="202">
        <f t="shared" si="26"/>
        <v>7</v>
      </c>
      <c r="E1678" s="202">
        <v>93</v>
      </c>
      <c r="F1678" s="334" t="s">
        <v>1932</v>
      </c>
      <c r="G1678" s="335"/>
    </row>
    <row r="1679" spans="2:7">
      <c r="B1679" s="191">
        <v>42670.575046295999</v>
      </c>
      <c r="C1679" s="202">
        <v>10</v>
      </c>
      <c r="D1679" s="202">
        <f t="shared" si="26"/>
        <v>0.69999999999999929</v>
      </c>
      <c r="E1679" s="202">
        <v>9.3000000000000007</v>
      </c>
      <c r="F1679" s="334" t="s">
        <v>1399</v>
      </c>
      <c r="G1679" s="335"/>
    </row>
    <row r="1680" spans="2:7">
      <c r="B1680" s="191">
        <v>42670.602743055999</v>
      </c>
      <c r="C1680" s="202">
        <v>30</v>
      </c>
      <c r="D1680" s="202">
        <f t="shared" si="26"/>
        <v>1.5</v>
      </c>
      <c r="E1680" s="202">
        <v>28.5</v>
      </c>
      <c r="F1680" s="334" t="s">
        <v>1933</v>
      </c>
      <c r="G1680" s="335"/>
    </row>
    <row r="1681" spans="2:7">
      <c r="B1681" s="191">
        <v>42670.620405093003</v>
      </c>
      <c r="C1681" s="202">
        <v>30</v>
      </c>
      <c r="D1681" s="202">
        <f t="shared" si="26"/>
        <v>1.4899999999999984</v>
      </c>
      <c r="E1681" s="202">
        <v>28.51</v>
      </c>
      <c r="F1681" s="334" t="s">
        <v>1934</v>
      </c>
      <c r="G1681" s="335"/>
    </row>
    <row r="1682" spans="2:7">
      <c r="B1682" s="191">
        <v>42670.629016204002</v>
      </c>
      <c r="C1682" s="202">
        <v>40</v>
      </c>
      <c r="D1682" s="202">
        <f t="shared" si="26"/>
        <v>2.7999999999999972</v>
      </c>
      <c r="E1682" s="202">
        <v>37.200000000000003</v>
      </c>
      <c r="F1682" s="334" t="s">
        <v>966</v>
      </c>
      <c r="G1682" s="335"/>
    </row>
    <row r="1683" spans="2:7">
      <c r="B1683" s="191">
        <v>42670.638124999998</v>
      </c>
      <c r="C1683" s="202">
        <v>300</v>
      </c>
      <c r="D1683" s="202">
        <f t="shared" si="26"/>
        <v>15</v>
      </c>
      <c r="E1683" s="202">
        <v>285</v>
      </c>
      <c r="F1683" s="334" t="s">
        <v>1935</v>
      </c>
      <c r="G1683" s="335"/>
    </row>
    <row r="1684" spans="2:7">
      <c r="B1684" s="191">
        <v>42670.646180556003</v>
      </c>
      <c r="C1684" s="202">
        <v>300</v>
      </c>
      <c r="D1684" s="202">
        <f t="shared" si="26"/>
        <v>15</v>
      </c>
      <c r="E1684" s="202">
        <v>285</v>
      </c>
      <c r="F1684" s="334" t="s">
        <v>1936</v>
      </c>
      <c r="G1684" s="335"/>
    </row>
    <row r="1685" spans="2:7">
      <c r="B1685" s="191">
        <v>42670.650231480999</v>
      </c>
      <c r="C1685" s="202">
        <v>50</v>
      </c>
      <c r="D1685" s="202">
        <f t="shared" si="26"/>
        <v>2.5</v>
      </c>
      <c r="E1685" s="202">
        <v>47.5</v>
      </c>
      <c r="F1685" s="334" t="s">
        <v>1937</v>
      </c>
      <c r="G1685" s="335"/>
    </row>
    <row r="1686" spans="2:7">
      <c r="B1686" s="191">
        <v>42670.686261574003</v>
      </c>
      <c r="C1686" s="202">
        <v>200</v>
      </c>
      <c r="D1686" s="202">
        <f t="shared" si="26"/>
        <v>9.9000000000000057</v>
      </c>
      <c r="E1686" s="202">
        <v>190.1</v>
      </c>
      <c r="F1686" s="334" t="s">
        <v>762</v>
      </c>
      <c r="G1686" s="335"/>
    </row>
    <row r="1687" spans="2:7">
      <c r="B1687" s="191">
        <v>42670.708391204003</v>
      </c>
      <c r="C1687" s="202">
        <v>50</v>
      </c>
      <c r="D1687" s="202">
        <f t="shared" si="26"/>
        <v>2.5</v>
      </c>
      <c r="E1687" s="202">
        <v>47.5</v>
      </c>
      <c r="F1687" s="334" t="s">
        <v>1938</v>
      </c>
      <c r="G1687" s="335"/>
    </row>
    <row r="1688" spans="2:7">
      <c r="B1688" s="191">
        <v>42670.779861110997</v>
      </c>
      <c r="C1688" s="202">
        <v>1000</v>
      </c>
      <c r="D1688" s="202">
        <f t="shared" si="26"/>
        <v>50</v>
      </c>
      <c r="E1688" s="202">
        <v>950</v>
      </c>
      <c r="F1688" s="334" t="s">
        <v>680</v>
      </c>
      <c r="G1688" s="335"/>
    </row>
    <row r="1689" spans="2:7">
      <c r="B1689" s="191">
        <v>42670.812418980997</v>
      </c>
      <c r="C1689" s="202">
        <v>50</v>
      </c>
      <c r="D1689" s="202">
        <f t="shared" si="26"/>
        <v>2.5</v>
      </c>
      <c r="E1689" s="202">
        <v>47.5</v>
      </c>
      <c r="F1689" s="334" t="s">
        <v>1039</v>
      </c>
      <c r="G1689" s="335"/>
    </row>
    <row r="1690" spans="2:7">
      <c r="B1690" s="191">
        <v>42670.828761573997</v>
      </c>
      <c r="C1690" s="202">
        <v>10</v>
      </c>
      <c r="D1690" s="202">
        <f t="shared" si="26"/>
        <v>0.5</v>
      </c>
      <c r="E1690" s="202">
        <v>9.5</v>
      </c>
      <c r="F1690" s="334" t="s">
        <v>1443</v>
      </c>
      <c r="G1690" s="335"/>
    </row>
    <row r="1691" spans="2:7">
      <c r="B1691" s="191">
        <v>42670.833356481002</v>
      </c>
      <c r="C1691" s="202">
        <v>100</v>
      </c>
      <c r="D1691" s="202">
        <f t="shared" si="26"/>
        <v>5</v>
      </c>
      <c r="E1691" s="202">
        <v>95</v>
      </c>
      <c r="F1691" s="334" t="s">
        <v>1939</v>
      </c>
      <c r="G1691" s="335"/>
    </row>
    <row r="1692" spans="2:7">
      <c r="B1692" s="191">
        <v>42670.833414351997</v>
      </c>
      <c r="C1692" s="202">
        <v>300</v>
      </c>
      <c r="D1692" s="202">
        <f t="shared" si="26"/>
        <v>15</v>
      </c>
      <c r="E1692" s="202">
        <v>285</v>
      </c>
      <c r="F1692" s="334" t="s">
        <v>1940</v>
      </c>
      <c r="G1692" s="335"/>
    </row>
    <row r="1693" spans="2:7">
      <c r="B1693" s="191">
        <v>42670.850243055997</v>
      </c>
      <c r="C1693" s="202">
        <v>30</v>
      </c>
      <c r="D1693" s="202">
        <f t="shared" si="26"/>
        <v>1.5</v>
      </c>
      <c r="E1693" s="202">
        <v>28.5</v>
      </c>
      <c r="F1693" s="334" t="s">
        <v>711</v>
      </c>
      <c r="G1693" s="335"/>
    </row>
    <row r="1694" spans="2:7">
      <c r="B1694" s="191">
        <v>42670.906504630002</v>
      </c>
      <c r="C1694" s="202">
        <v>300</v>
      </c>
      <c r="D1694" s="202">
        <f t="shared" si="26"/>
        <v>15</v>
      </c>
      <c r="E1694" s="202">
        <v>285</v>
      </c>
      <c r="F1694" s="334" t="s">
        <v>795</v>
      </c>
      <c r="G1694" s="335"/>
    </row>
    <row r="1695" spans="2:7">
      <c r="B1695" s="191">
        <v>42670.916712963</v>
      </c>
      <c r="C1695" s="202">
        <v>100</v>
      </c>
      <c r="D1695" s="202">
        <f t="shared" si="26"/>
        <v>7</v>
      </c>
      <c r="E1695" s="202">
        <v>93</v>
      </c>
      <c r="F1695" s="334" t="s">
        <v>1941</v>
      </c>
      <c r="G1695" s="335"/>
    </row>
    <row r="1696" spans="2:7">
      <c r="B1696" s="191">
        <v>42670.916724536997</v>
      </c>
      <c r="C1696" s="202">
        <v>500</v>
      </c>
      <c r="D1696" s="202">
        <f t="shared" si="26"/>
        <v>24.75</v>
      </c>
      <c r="E1696" s="202">
        <v>475.25</v>
      </c>
      <c r="F1696" s="334" t="s">
        <v>1942</v>
      </c>
      <c r="G1696" s="335"/>
    </row>
    <row r="1697" spans="2:7">
      <c r="B1697" s="191">
        <v>42670.917939815001</v>
      </c>
      <c r="C1697" s="202">
        <v>50</v>
      </c>
      <c r="D1697" s="202">
        <f t="shared" si="26"/>
        <v>2.5</v>
      </c>
      <c r="E1697" s="202">
        <v>47.5</v>
      </c>
      <c r="F1697" s="334" t="s">
        <v>914</v>
      </c>
      <c r="G1697" s="335"/>
    </row>
    <row r="1698" spans="2:7">
      <c r="B1698" s="191">
        <v>42670.929328703998</v>
      </c>
      <c r="C1698" s="202">
        <v>50</v>
      </c>
      <c r="D1698" s="202">
        <f t="shared" si="26"/>
        <v>3.5</v>
      </c>
      <c r="E1698" s="202">
        <v>46.5</v>
      </c>
      <c r="F1698" s="334" t="s">
        <v>1943</v>
      </c>
      <c r="G1698" s="335"/>
    </row>
    <row r="1699" spans="2:7">
      <c r="B1699" s="191">
        <v>42670.949490740997</v>
      </c>
      <c r="C1699" s="202">
        <v>4000</v>
      </c>
      <c r="D1699" s="202">
        <f t="shared" si="26"/>
        <v>200</v>
      </c>
      <c r="E1699" s="202">
        <v>3800</v>
      </c>
      <c r="F1699" s="334" t="s">
        <v>1944</v>
      </c>
      <c r="G1699" s="335"/>
    </row>
    <row r="1700" spans="2:7">
      <c r="B1700" s="191">
        <v>42670.958379629999</v>
      </c>
      <c r="C1700" s="202">
        <v>50</v>
      </c>
      <c r="D1700" s="202">
        <f t="shared" si="26"/>
        <v>2.5</v>
      </c>
      <c r="E1700" s="202">
        <v>47.5</v>
      </c>
      <c r="F1700" s="334" t="s">
        <v>1945</v>
      </c>
      <c r="G1700" s="335"/>
    </row>
    <row r="1701" spans="2:7">
      <c r="B1701" s="191">
        <v>42670.958391204003</v>
      </c>
      <c r="C1701" s="202">
        <v>50</v>
      </c>
      <c r="D1701" s="202">
        <f t="shared" si="26"/>
        <v>2.4799999999999969</v>
      </c>
      <c r="E1701" s="202">
        <v>47.52</v>
      </c>
      <c r="F1701" s="334" t="s">
        <v>1946</v>
      </c>
      <c r="G1701" s="335"/>
    </row>
    <row r="1702" spans="2:7">
      <c r="B1702" s="191">
        <v>42670.958391204003</v>
      </c>
      <c r="C1702" s="202">
        <v>100</v>
      </c>
      <c r="D1702" s="202">
        <f t="shared" si="26"/>
        <v>5</v>
      </c>
      <c r="E1702" s="202">
        <v>95</v>
      </c>
      <c r="F1702" s="334" t="s">
        <v>1947</v>
      </c>
      <c r="G1702" s="335"/>
    </row>
    <row r="1703" spans="2:7">
      <c r="B1703" s="191">
        <v>42670.973078704003</v>
      </c>
      <c r="C1703" s="202">
        <v>100</v>
      </c>
      <c r="D1703" s="202">
        <f t="shared" si="26"/>
        <v>4.9500000000000028</v>
      </c>
      <c r="E1703" s="202">
        <v>95.05</v>
      </c>
      <c r="F1703" s="334" t="s">
        <v>1948</v>
      </c>
      <c r="G1703" s="335"/>
    </row>
    <row r="1704" spans="2:7">
      <c r="B1704" s="191">
        <v>42671.015879630002</v>
      </c>
      <c r="C1704" s="202">
        <v>20</v>
      </c>
      <c r="D1704" s="202">
        <f t="shared" si="26"/>
        <v>0.98999999999999844</v>
      </c>
      <c r="E1704" s="202">
        <v>19.010000000000002</v>
      </c>
      <c r="F1704" s="334" t="s">
        <v>1949</v>
      </c>
      <c r="G1704" s="335"/>
    </row>
    <row r="1705" spans="2:7">
      <c r="B1705" s="191">
        <v>42671.041678241003</v>
      </c>
      <c r="C1705" s="202">
        <v>100</v>
      </c>
      <c r="D1705" s="202">
        <f t="shared" si="26"/>
        <v>4.9500000000000028</v>
      </c>
      <c r="E1705" s="202">
        <v>95.05</v>
      </c>
      <c r="F1705" s="334" t="s">
        <v>1950</v>
      </c>
      <c r="G1705" s="335"/>
    </row>
    <row r="1706" spans="2:7">
      <c r="B1706" s="191">
        <v>42671.041712963</v>
      </c>
      <c r="C1706" s="202">
        <v>200</v>
      </c>
      <c r="D1706" s="202">
        <f t="shared" si="26"/>
        <v>9.9000000000000057</v>
      </c>
      <c r="E1706" s="202">
        <v>190.1</v>
      </c>
      <c r="F1706" s="334" t="s">
        <v>1186</v>
      </c>
      <c r="G1706" s="335"/>
    </row>
    <row r="1707" spans="2:7">
      <c r="B1707" s="191">
        <v>42671.041724536997</v>
      </c>
      <c r="C1707" s="202">
        <v>100</v>
      </c>
      <c r="D1707" s="202">
        <f t="shared" si="26"/>
        <v>5</v>
      </c>
      <c r="E1707" s="202">
        <v>95</v>
      </c>
      <c r="F1707" s="334" t="s">
        <v>1951</v>
      </c>
      <c r="G1707" s="335"/>
    </row>
    <row r="1708" spans="2:7">
      <c r="B1708" s="191">
        <v>42671.041724536997</v>
      </c>
      <c r="C1708" s="202">
        <v>50</v>
      </c>
      <c r="D1708" s="202">
        <f t="shared" si="26"/>
        <v>2.5</v>
      </c>
      <c r="E1708" s="202">
        <v>47.5</v>
      </c>
      <c r="F1708" s="334" t="s">
        <v>1586</v>
      </c>
      <c r="G1708" s="335"/>
    </row>
    <row r="1709" spans="2:7">
      <c r="B1709" s="191">
        <v>42671.041724536997</v>
      </c>
      <c r="C1709" s="202">
        <v>100</v>
      </c>
      <c r="D1709" s="202">
        <f t="shared" si="26"/>
        <v>4.9500000000000028</v>
      </c>
      <c r="E1709" s="202">
        <v>95.05</v>
      </c>
      <c r="F1709" s="334" t="s">
        <v>1952</v>
      </c>
      <c r="G1709" s="335"/>
    </row>
    <row r="1710" spans="2:7">
      <c r="B1710" s="191">
        <v>42671.250034721998</v>
      </c>
      <c r="C1710" s="202">
        <v>100</v>
      </c>
      <c r="D1710" s="202">
        <f t="shared" si="26"/>
        <v>7</v>
      </c>
      <c r="E1710" s="202">
        <v>93</v>
      </c>
      <c r="F1710" s="334" t="s">
        <v>1953</v>
      </c>
      <c r="G1710" s="335"/>
    </row>
    <row r="1711" spans="2:7">
      <c r="B1711" s="191">
        <v>42671.257893519003</v>
      </c>
      <c r="C1711" s="202">
        <v>100</v>
      </c>
      <c r="D1711" s="202">
        <f t="shared" si="26"/>
        <v>5</v>
      </c>
      <c r="E1711" s="202">
        <v>95</v>
      </c>
      <c r="F1711" s="334" t="s">
        <v>1954</v>
      </c>
      <c r="G1711" s="335"/>
    </row>
    <row r="1712" spans="2:7">
      <c r="B1712" s="191">
        <v>42671.333356481002</v>
      </c>
      <c r="C1712" s="202">
        <v>50</v>
      </c>
      <c r="D1712" s="202">
        <f t="shared" si="26"/>
        <v>2.4799999999999969</v>
      </c>
      <c r="E1712" s="202">
        <v>47.52</v>
      </c>
      <c r="F1712" s="334" t="s">
        <v>1955</v>
      </c>
      <c r="G1712" s="335"/>
    </row>
    <row r="1713" spans="2:7">
      <c r="B1713" s="191">
        <v>42671.356157406997</v>
      </c>
      <c r="C1713" s="202">
        <v>60</v>
      </c>
      <c r="D1713" s="202">
        <f t="shared" si="26"/>
        <v>3</v>
      </c>
      <c r="E1713" s="202">
        <v>57</v>
      </c>
      <c r="F1713" s="334" t="s">
        <v>1856</v>
      </c>
      <c r="G1713" s="335"/>
    </row>
    <row r="1714" spans="2:7">
      <c r="B1714" s="191">
        <v>42671.357083333001</v>
      </c>
      <c r="C1714" s="202">
        <v>100</v>
      </c>
      <c r="D1714" s="202">
        <f t="shared" si="26"/>
        <v>5</v>
      </c>
      <c r="E1714" s="202">
        <v>95</v>
      </c>
      <c r="F1714" s="334" t="s">
        <v>1856</v>
      </c>
      <c r="G1714" s="335"/>
    </row>
    <row r="1715" spans="2:7">
      <c r="B1715" s="191">
        <v>42671.458819444</v>
      </c>
      <c r="C1715" s="202">
        <v>200</v>
      </c>
      <c r="D1715" s="202">
        <f t="shared" si="26"/>
        <v>14</v>
      </c>
      <c r="E1715" s="202">
        <v>186</v>
      </c>
      <c r="F1715" s="334" t="s">
        <v>1956</v>
      </c>
      <c r="G1715" s="335"/>
    </row>
    <row r="1716" spans="2:7">
      <c r="B1716" s="191">
        <v>42671.469039352</v>
      </c>
      <c r="C1716" s="202">
        <v>100</v>
      </c>
      <c r="D1716" s="202">
        <f t="shared" si="26"/>
        <v>5</v>
      </c>
      <c r="E1716" s="202">
        <v>95</v>
      </c>
      <c r="F1716" s="334" t="s">
        <v>738</v>
      </c>
      <c r="G1716" s="335"/>
    </row>
    <row r="1717" spans="2:7">
      <c r="B1717" s="191">
        <v>42671.478368055999</v>
      </c>
      <c r="C1717" s="202">
        <v>50</v>
      </c>
      <c r="D1717" s="202">
        <f t="shared" si="26"/>
        <v>3.5</v>
      </c>
      <c r="E1717" s="202">
        <v>46.5</v>
      </c>
      <c r="F1717" s="334" t="s">
        <v>1549</v>
      </c>
      <c r="G1717" s="335"/>
    </row>
    <row r="1718" spans="2:7">
      <c r="B1718" s="191">
        <v>42671.5</v>
      </c>
      <c r="C1718" s="202">
        <v>100</v>
      </c>
      <c r="D1718" s="202">
        <f t="shared" si="26"/>
        <v>4.9500000000000028</v>
      </c>
      <c r="E1718" s="202">
        <v>95.05</v>
      </c>
      <c r="F1718" s="334" t="s">
        <v>1957</v>
      </c>
      <c r="G1718" s="335"/>
    </row>
    <row r="1719" spans="2:7">
      <c r="B1719" s="191">
        <v>42671.500023148001</v>
      </c>
      <c r="C1719" s="202">
        <v>100</v>
      </c>
      <c r="D1719" s="202">
        <f t="shared" si="26"/>
        <v>5</v>
      </c>
      <c r="E1719" s="202">
        <v>95</v>
      </c>
      <c r="F1719" s="334" t="s">
        <v>1958</v>
      </c>
      <c r="G1719" s="335"/>
    </row>
    <row r="1720" spans="2:7">
      <c r="B1720" s="191">
        <v>42671.518796295997</v>
      </c>
      <c r="C1720" s="202">
        <v>100</v>
      </c>
      <c r="D1720" s="202">
        <f t="shared" si="26"/>
        <v>7</v>
      </c>
      <c r="E1720" s="202">
        <v>93</v>
      </c>
      <c r="F1720" s="334" t="s">
        <v>1959</v>
      </c>
      <c r="G1720" s="335"/>
    </row>
    <row r="1721" spans="2:7">
      <c r="B1721" s="191">
        <v>42671.539571759</v>
      </c>
      <c r="C1721" s="202">
        <v>10</v>
      </c>
      <c r="D1721" s="202">
        <f t="shared" si="26"/>
        <v>0.5</v>
      </c>
      <c r="E1721" s="202">
        <v>9.5</v>
      </c>
      <c r="F1721" s="334" t="s">
        <v>1949</v>
      </c>
      <c r="G1721" s="335"/>
    </row>
    <row r="1722" spans="2:7">
      <c r="B1722" s="191">
        <v>42671.563055555998</v>
      </c>
      <c r="C1722" s="202">
        <v>150</v>
      </c>
      <c r="D1722" s="202">
        <f t="shared" si="26"/>
        <v>7.5</v>
      </c>
      <c r="E1722" s="202">
        <v>142.5</v>
      </c>
      <c r="F1722" s="334" t="s">
        <v>749</v>
      </c>
      <c r="G1722" s="335"/>
    </row>
    <row r="1723" spans="2:7">
      <c r="B1723" s="191">
        <v>42671.625057869998</v>
      </c>
      <c r="C1723" s="202">
        <v>100</v>
      </c>
      <c r="D1723" s="202">
        <f t="shared" si="26"/>
        <v>4.9500000000000028</v>
      </c>
      <c r="E1723" s="202">
        <v>95.05</v>
      </c>
      <c r="F1723" s="334" t="s">
        <v>1960</v>
      </c>
      <c r="G1723" s="335"/>
    </row>
    <row r="1724" spans="2:7">
      <c r="B1724" s="191">
        <v>42671.628761574</v>
      </c>
      <c r="C1724" s="202">
        <v>500</v>
      </c>
      <c r="D1724" s="202">
        <f t="shared" si="26"/>
        <v>25</v>
      </c>
      <c r="E1724" s="202">
        <v>475</v>
      </c>
      <c r="F1724" s="334" t="s">
        <v>1961</v>
      </c>
      <c r="G1724" s="335"/>
    </row>
    <row r="1725" spans="2:7">
      <c r="B1725" s="191">
        <v>42671.635763888997</v>
      </c>
      <c r="C1725" s="202">
        <v>1100</v>
      </c>
      <c r="D1725" s="202">
        <f t="shared" si="26"/>
        <v>55</v>
      </c>
      <c r="E1725" s="202">
        <v>1045</v>
      </c>
      <c r="F1725" s="334" t="s">
        <v>1962</v>
      </c>
      <c r="G1725" s="335"/>
    </row>
    <row r="1726" spans="2:7">
      <c r="B1726" s="191">
        <v>42671.658391204001</v>
      </c>
      <c r="C1726" s="202">
        <v>20</v>
      </c>
      <c r="D1726" s="202">
        <f t="shared" si="26"/>
        <v>1</v>
      </c>
      <c r="E1726" s="202">
        <v>19</v>
      </c>
      <c r="F1726" s="334" t="s">
        <v>1963</v>
      </c>
      <c r="G1726" s="335"/>
    </row>
    <row r="1727" spans="2:7">
      <c r="B1727" s="191">
        <v>42671.661261574001</v>
      </c>
      <c r="C1727" s="202">
        <v>50</v>
      </c>
      <c r="D1727" s="202">
        <f t="shared" si="26"/>
        <v>2.4799999999999969</v>
      </c>
      <c r="E1727" s="202">
        <v>47.52</v>
      </c>
      <c r="F1727" s="334" t="s">
        <v>832</v>
      </c>
      <c r="G1727" s="335"/>
    </row>
    <row r="1728" spans="2:7">
      <c r="B1728" s="191">
        <v>42671.721921295997</v>
      </c>
      <c r="C1728" s="202">
        <v>1000</v>
      </c>
      <c r="D1728" s="202">
        <f t="shared" si="26"/>
        <v>50</v>
      </c>
      <c r="E1728" s="202">
        <v>950</v>
      </c>
      <c r="F1728" s="334" t="s">
        <v>1063</v>
      </c>
      <c r="G1728" s="335"/>
    </row>
    <row r="1729" spans="2:7">
      <c r="B1729" s="191">
        <v>42671.739502315002</v>
      </c>
      <c r="C1729" s="202">
        <v>250</v>
      </c>
      <c r="D1729" s="202">
        <f t="shared" si="26"/>
        <v>12.379999999999995</v>
      </c>
      <c r="E1729" s="202">
        <v>237.62</v>
      </c>
      <c r="F1729" s="334" t="s">
        <v>1624</v>
      </c>
      <c r="G1729" s="335"/>
    </row>
    <row r="1730" spans="2:7">
      <c r="B1730" s="191">
        <v>42671.781469907</v>
      </c>
      <c r="C1730" s="202">
        <v>100</v>
      </c>
      <c r="D1730" s="202">
        <f t="shared" si="26"/>
        <v>5</v>
      </c>
      <c r="E1730" s="202">
        <v>95</v>
      </c>
      <c r="F1730" s="334" t="s">
        <v>887</v>
      </c>
      <c r="G1730" s="335"/>
    </row>
    <row r="1731" spans="2:7">
      <c r="B1731" s="191">
        <v>42671.796793980997</v>
      </c>
      <c r="C1731" s="202">
        <v>10</v>
      </c>
      <c r="D1731" s="202">
        <f t="shared" si="26"/>
        <v>0.69999999999999929</v>
      </c>
      <c r="E1731" s="202">
        <v>9.3000000000000007</v>
      </c>
      <c r="F1731" s="334" t="s">
        <v>1964</v>
      </c>
      <c r="G1731" s="335"/>
    </row>
    <row r="1732" spans="2:7">
      <c r="B1732" s="191">
        <v>42671.798634259001</v>
      </c>
      <c r="C1732" s="202">
        <v>20</v>
      </c>
      <c r="D1732" s="202">
        <f t="shared" si="26"/>
        <v>1.3999999999999986</v>
      </c>
      <c r="E1732" s="202">
        <v>18.600000000000001</v>
      </c>
      <c r="F1732" s="334" t="s">
        <v>1964</v>
      </c>
      <c r="G1732" s="335"/>
    </row>
    <row r="1733" spans="2:7">
      <c r="B1733" s="191">
        <v>42671.811180555997</v>
      </c>
      <c r="C1733" s="202">
        <v>100</v>
      </c>
      <c r="D1733" s="202">
        <f t="shared" si="26"/>
        <v>7</v>
      </c>
      <c r="E1733" s="202">
        <v>93</v>
      </c>
      <c r="F1733" s="334" t="s">
        <v>1535</v>
      </c>
      <c r="G1733" s="335"/>
    </row>
    <row r="1734" spans="2:7">
      <c r="B1734" s="191">
        <v>42671.819780092999</v>
      </c>
      <c r="C1734" s="202">
        <v>315</v>
      </c>
      <c r="D1734" s="202">
        <f t="shared" ref="D1734:D1797" si="27">SUM(C1734-E1734)</f>
        <v>15.75</v>
      </c>
      <c r="E1734" s="202">
        <v>299.25</v>
      </c>
      <c r="F1734" s="334" t="s">
        <v>1965</v>
      </c>
      <c r="G1734" s="335"/>
    </row>
    <row r="1735" spans="2:7">
      <c r="B1735" s="191">
        <v>42671.851435185003</v>
      </c>
      <c r="C1735" s="202">
        <v>150</v>
      </c>
      <c r="D1735" s="202">
        <f t="shared" si="27"/>
        <v>7.4300000000000068</v>
      </c>
      <c r="E1735" s="202">
        <v>142.57</v>
      </c>
      <c r="F1735" s="334" t="s">
        <v>827</v>
      </c>
      <c r="G1735" s="335"/>
    </row>
    <row r="1736" spans="2:7">
      <c r="B1736" s="191">
        <v>42671.865243056003</v>
      </c>
      <c r="C1736" s="202">
        <v>50</v>
      </c>
      <c r="D1736" s="202">
        <f t="shared" si="27"/>
        <v>2.5</v>
      </c>
      <c r="E1736" s="202">
        <v>47.5</v>
      </c>
      <c r="F1736" s="334" t="s">
        <v>1966</v>
      </c>
      <c r="G1736" s="335"/>
    </row>
    <row r="1737" spans="2:7">
      <c r="B1737" s="191">
        <v>42671.877337963</v>
      </c>
      <c r="C1737" s="202">
        <v>70</v>
      </c>
      <c r="D1737" s="202">
        <f t="shared" si="27"/>
        <v>3.5</v>
      </c>
      <c r="E1737" s="202">
        <v>66.5</v>
      </c>
      <c r="F1737" s="334" t="s">
        <v>1438</v>
      </c>
      <c r="G1737" s="335"/>
    </row>
    <row r="1738" spans="2:7">
      <c r="B1738" s="191">
        <v>42671.896238426001</v>
      </c>
      <c r="C1738" s="202">
        <v>50</v>
      </c>
      <c r="D1738" s="202">
        <f t="shared" si="27"/>
        <v>2.5</v>
      </c>
      <c r="E1738" s="202">
        <v>47.5</v>
      </c>
      <c r="F1738" s="334" t="s">
        <v>1488</v>
      </c>
      <c r="G1738" s="335"/>
    </row>
    <row r="1739" spans="2:7">
      <c r="B1739" s="191">
        <v>42671.916689815</v>
      </c>
      <c r="C1739" s="202">
        <v>300</v>
      </c>
      <c r="D1739" s="202">
        <f t="shared" si="27"/>
        <v>15</v>
      </c>
      <c r="E1739" s="202">
        <v>285</v>
      </c>
      <c r="F1739" s="334" t="s">
        <v>1967</v>
      </c>
      <c r="G1739" s="335"/>
    </row>
    <row r="1740" spans="2:7">
      <c r="B1740" s="191">
        <v>42671.924618056</v>
      </c>
      <c r="C1740" s="202">
        <v>100</v>
      </c>
      <c r="D1740" s="202">
        <f t="shared" si="27"/>
        <v>7</v>
      </c>
      <c r="E1740" s="202">
        <v>93</v>
      </c>
      <c r="F1740" s="334" t="s">
        <v>1968</v>
      </c>
      <c r="G1740" s="335"/>
    </row>
    <row r="1741" spans="2:7">
      <c r="B1741" s="191">
        <v>42671.983449074003</v>
      </c>
      <c r="C1741" s="202">
        <v>100</v>
      </c>
      <c r="D1741" s="202">
        <f t="shared" si="27"/>
        <v>5</v>
      </c>
      <c r="E1741" s="202">
        <v>95</v>
      </c>
      <c r="F1741" s="334" t="s">
        <v>1969</v>
      </c>
      <c r="G1741" s="335"/>
    </row>
    <row r="1742" spans="2:7">
      <c r="B1742" s="191">
        <v>42671.985856480998</v>
      </c>
      <c r="C1742" s="202">
        <v>100</v>
      </c>
      <c r="D1742" s="202">
        <f t="shared" si="27"/>
        <v>5</v>
      </c>
      <c r="E1742" s="202">
        <v>95</v>
      </c>
      <c r="F1742" s="334" t="s">
        <v>1970</v>
      </c>
      <c r="G1742" s="335"/>
    </row>
    <row r="1743" spans="2:7">
      <c r="B1743" s="191">
        <v>42671.989432870003</v>
      </c>
      <c r="C1743" s="202">
        <v>100</v>
      </c>
      <c r="D1743" s="202">
        <f t="shared" si="27"/>
        <v>5</v>
      </c>
      <c r="E1743" s="202">
        <v>95</v>
      </c>
      <c r="F1743" s="334" t="s">
        <v>1971</v>
      </c>
      <c r="G1743" s="335"/>
    </row>
    <row r="1744" spans="2:7">
      <c r="B1744" s="191">
        <v>42671.991099537001</v>
      </c>
      <c r="C1744" s="202">
        <v>100</v>
      </c>
      <c r="D1744" s="202">
        <f t="shared" si="27"/>
        <v>5</v>
      </c>
      <c r="E1744" s="202">
        <v>95</v>
      </c>
      <c r="F1744" s="334" t="s">
        <v>1972</v>
      </c>
      <c r="G1744" s="335"/>
    </row>
    <row r="1745" spans="2:7">
      <c r="B1745" s="191">
        <v>42672.208368056003</v>
      </c>
      <c r="C1745" s="202">
        <v>100</v>
      </c>
      <c r="D1745" s="202">
        <f t="shared" si="27"/>
        <v>5</v>
      </c>
      <c r="E1745" s="202">
        <v>95</v>
      </c>
      <c r="F1745" s="334" t="s">
        <v>1973</v>
      </c>
      <c r="G1745" s="335"/>
    </row>
    <row r="1746" spans="2:7">
      <c r="B1746" s="191">
        <v>42672.361423611001</v>
      </c>
      <c r="C1746" s="202">
        <v>10</v>
      </c>
      <c r="D1746" s="202">
        <f t="shared" si="27"/>
        <v>0.69999999999999929</v>
      </c>
      <c r="E1746" s="202">
        <v>9.3000000000000007</v>
      </c>
      <c r="F1746" s="334" t="s">
        <v>1974</v>
      </c>
      <c r="G1746" s="335"/>
    </row>
    <row r="1747" spans="2:7">
      <c r="B1747" s="191">
        <v>42672.372881944</v>
      </c>
      <c r="C1747" s="202">
        <v>100</v>
      </c>
      <c r="D1747" s="202">
        <f t="shared" si="27"/>
        <v>5</v>
      </c>
      <c r="E1747" s="202">
        <v>95</v>
      </c>
      <c r="F1747" s="334" t="s">
        <v>1975</v>
      </c>
      <c r="G1747" s="335"/>
    </row>
    <row r="1748" spans="2:7">
      <c r="B1748" s="191">
        <v>42672.375034721998</v>
      </c>
      <c r="C1748" s="202">
        <v>500</v>
      </c>
      <c r="D1748" s="202">
        <f t="shared" si="27"/>
        <v>24.75</v>
      </c>
      <c r="E1748" s="202">
        <v>475.25</v>
      </c>
      <c r="F1748" s="334" t="s">
        <v>1976</v>
      </c>
      <c r="G1748" s="335"/>
    </row>
    <row r="1749" spans="2:7">
      <c r="B1749" s="191">
        <v>42672.397939814997</v>
      </c>
      <c r="C1749" s="202">
        <v>100</v>
      </c>
      <c r="D1749" s="202">
        <f t="shared" si="27"/>
        <v>5</v>
      </c>
      <c r="E1749" s="202">
        <v>95</v>
      </c>
      <c r="F1749" s="334" t="s">
        <v>1977</v>
      </c>
      <c r="G1749" s="335"/>
    </row>
    <row r="1750" spans="2:7">
      <c r="B1750" s="191">
        <v>42672.403553240998</v>
      </c>
      <c r="C1750" s="202">
        <v>30</v>
      </c>
      <c r="D1750" s="202">
        <f t="shared" si="27"/>
        <v>1.5</v>
      </c>
      <c r="E1750" s="202">
        <v>28.5</v>
      </c>
      <c r="F1750" s="334" t="s">
        <v>1978</v>
      </c>
      <c r="G1750" s="335"/>
    </row>
    <row r="1751" spans="2:7">
      <c r="B1751" s="191">
        <v>42672.416701388996</v>
      </c>
      <c r="C1751" s="202">
        <v>200</v>
      </c>
      <c r="D1751" s="202">
        <f t="shared" si="27"/>
        <v>10</v>
      </c>
      <c r="E1751" s="202">
        <v>190</v>
      </c>
      <c r="F1751" s="334" t="s">
        <v>1979</v>
      </c>
      <c r="G1751" s="335"/>
    </row>
    <row r="1752" spans="2:7">
      <c r="B1752" s="191">
        <v>42672.512430556002</v>
      </c>
      <c r="C1752" s="202">
        <v>10</v>
      </c>
      <c r="D1752" s="202">
        <f t="shared" si="27"/>
        <v>0.5</v>
      </c>
      <c r="E1752" s="202">
        <v>9.5</v>
      </c>
      <c r="F1752" s="334" t="s">
        <v>1980</v>
      </c>
      <c r="G1752" s="335"/>
    </row>
    <row r="1753" spans="2:7">
      <c r="B1753" s="191">
        <v>42672.524618055999</v>
      </c>
      <c r="C1753" s="202">
        <v>60</v>
      </c>
      <c r="D1753" s="202">
        <f t="shared" si="27"/>
        <v>2.9699999999999989</v>
      </c>
      <c r="E1753" s="202">
        <v>57.03</v>
      </c>
      <c r="F1753" s="334" t="s">
        <v>434</v>
      </c>
      <c r="G1753" s="335"/>
    </row>
    <row r="1754" spans="2:7">
      <c r="B1754" s="191">
        <v>42672.529641203997</v>
      </c>
      <c r="C1754" s="202">
        <v>1850</v>
      </c>
      <c r="D1754" s="202">
        <f t="shared" si="27"/>
        <v>92.5</v>
      </c>
      <c r="E1754" s="202">
        <v>1757.5</v>
      </c>
      <c r="F1754" s="334" t="s">
        <v>1981</v>
      </c>
      <c r="G1754" s="335"/>
    </row>
    <row r="1755" spans="2:7">
      <c r="B1755" s="191">
        <v>42672.541712963</v>
      </c>
      <c r="C1755" s="202">
        <v>50</v>
      </c>
      <c r="D1755" s="202">
        <f t="shared" si="27"/>
        <v>2.5</v>
      </c>
      <c r="E1755" s="202">
        <v>47.5</v>
      </c>
      <c r="F1755" s="334" t="s">
        <v>1982</v>
      </c>
      <c r="G1755" s="335"/>
    </row>
    <row r="1756" spans="2:7">
      <c r="B1756" s="191">
        <v>42672.573159722</v>
      </c>
      <c r="C1756" s="202">
        <v>200</v>
      </c>
      <c r="D1756" s="202">
        <f t="shared" si="27"/>
        <v>10</v>
      </c>
      <c r="E1756" s="202">
        <v>190</v>
      </c>
      <c r="F1756" s="334" t="s">
        <v>1575</v>
      </c>
      <c r="G1756" s="335"/>
    </row>
    <row r="1757" spans="2:7">
      <c r="B1757" s="191">
        <v>42672.584618055997</v>
      </c>
      <c r="C1757" s="202">
        <v>1450</v>
      </c>
      <c r="D1757" s="202">
        <f t="shared" si="27"/>
        <v>72.5</v>
      </c>
      <c r="E1757" s="202">
        <v>1377.5</v>
      </c>
      <c r="F1757" s="334" t="s">
        <v>807</v>
      </c>
      <c r="G1757" s="335"/>
    </row>
    <row r="1758" spans="2:7">
      <c r="B1758" s="191">
        <v>42672.589155093003</v>
      </c>
      <c r="C1758" s="202">
        <v>50</v>
      </c>
      <c r="D1758" s="202">
        <f t="shared" si="27"/>
        <v>2.5</v>
      </c>
      <c r="E1758" s="202">
        <v>47.5</v>
      </c>
      <c r="F1758" s="334" t="s">
        <v>1983</v>
      </c>
      <c r="G1758" s="335"/>
    </row>
    <row r="1759" spans="2:7">
      <c r="B1759" s="191">
        <v>42672.626585648002</v>
      </c>
      <c r="C1759" s="202">
        <v>200</v>
      </c>
      <c r="D1759" s="202">
        <f t="shared" si="27"/>
        <v>10</v>
      </c>
      <c r="E1759" s="202">
        <v>190</v>
      </c>
      <c r="F1759" s="334" t="s">
        <v>864</v>
      </c>
      <c r="G1759" s="335"/>
    </row>
    <row r="1760" spans="2:7">
      <c r="B1760" s="191">
        <v>42672.666747684998</v>
      </c>
      <c r="C1760" s="202">
        <v>200</v>
      </c>
      <c r="D1760" s="202">
        <f t="shared" si="27"/>
        <v>10</v>
      </c>
      <c r="E1760" s="202">
        <v>190</v>
      </c>
      <c r="F1760" s="334" t="s">
        <v>1984</v>
      </c>
      <c r="G1760" s="335"/>
    </row>
    <row r="1761" spans="2:7">
      <c r="B1761" s="191">
        <v>42672.685821758998</v>
      </c>
      <c r="C1761" s="202">
        <v>50</v>
      </c>
      <c r="D1761" s="202">
        <f t="shared" si="27"/>
        <v>2.5</v>
      </c>
      <c r="E1761" s="202">
        <v>47.5</v>
      </c>
      <c r="F1761" s="334" t="s">
        <v>914</v>
      </c>
      <c r="G1761" s="335"/>
    </row>
    <row r="1762" spans="2:7">
      <c r="B1762" s="191">
        <v>42672.782037037003</v>
      </c>
      <c r="C1762" s="202">
        <v>500</v>
      </c>
      <c r="D1762" s="202">
        <f t="shared" si="27"/>
        <v>25</v>
      </c>
      <c r="E1762" s="202">
        <v>475</v>
      </c>
      <c r="F1762" s="334" t="s">
        <v>1985</v>
      </c>
      <c r="G1762" s="335"/>
    </row>
    <row r="1763" spans="2:7">
      <c r="B1763" s="191">
        <v>42672.789155093</v>
      </c>
      <c r="C1763" s="202">
        <v>100</v>
      </c>
      <c r="D1763" s="202">
        <f t="shared" si="27"/>
        <v>5</v>
      </c>
      <c r="E1763" s="202">
        <v>95</v>
      </c>
      <c r="F1763" s="334" t="s">
        <v>1986</v>
      </c>
      <c r="G1763" s="335"/>
    </row>
    <row r="1764" spans="2:7">
      <c r="B1764" s="191">
        <v>42672.791724536997</v>
      </c>
      <c r="C1764" s="202">
        <v>500</v>
      </c>
      <c r="D1764" s="202">
        <f t="shared" si="27"/>
        <v>25</v>
      </c>
      <c r="E1764" s="202">
        <v>475</v>
      </c>
      <c r="F1764" s="334" t="s">
        <v>1987</v>
      </c>
      <c r="G1764" s="335"/>
    </row>
    <row r="1765" spans="2:7">
      <c r="B1765" s="191">
        <v>42672.810844906999</v>
      </c>
      <c r="C1765" s="202">
        <v>100</v>
      </c>
      <c r="D1765" s="202">
        <f t="shared" si="27"/>
        <v>7</v>
      </c>
      <c r="E1765" s="202">
        <v>93</v>
      </c>
      <c r="F1765" s="334" t="s">
        <v>1988</v>
      </c>
      <c r="G1765" s="335"/>
    </row>
    <row r="1766" spans="2:7">
      <c r="B1766" s="191">
        <v>42672.821990741002</v>
      </c>
      <c r="C1766" s="202">
        <v>1500</v>
      </c>
      <c r="D1766" s="202">
        <f t="shared" si="27"/>
        <v>74.25</v>
      </c>
      <c r="E1766" s="202">
        <v>1425.75</v>
      </c>
      <c r="F1766" s="334" t="s">
        <v>1718</v>
      </c>
      <c r="G1766" s="335"/>
    </row>
    <row r="1767" spans="2:7">
      <c r="B1767" s="191">
        <v>42672.860983796003</v>
      </c>
      <c r="C1767" s="202">
        <v>20</v>
      </c>
      <c r="D1767" s="202">
        <f t="shared" si="27"/>
        <v>1.3999999999999986</v>
      </c>
      <c r="E1767" s="202">
        <v>18.600000000000001</v>
      </c>
      <c r="F1767" s="334" t="s">
        <v>725</v>
      </c>
      <c r="G1767" s="335"/>
    </row>
    <row r="1768" spans="2:7">
      <c r="B1768" s="191">
        <v>42672.958356481002</v>
      </c>
      <c r="C1768" s="202">
        <v>200</v>
      </c>
      <c r="D1768" s="202">
        <f t="shared" si="27"/>
        <v>10</v>
      </c>
      <c r="E1768" s="202">
        <v>190</v>
      </c>
      <c r="F1768" s="334" t="s">
        <v>1989</v>
      </c>
      <c r="G1768" s="335"/>
    </row>
    <row r="1769" spans="2:7">
      <c r="B1769" s="191">
        <v>42672.958391204003</v>
      </c>
      <c r="C1769" s="202">
        <v>200</v>
      </c>
      <c r="D1769" s="202">
        <f t="shared" si="27"/>
        <v>14</v>
      </c>
      <c r="E1769" s="202">
        <v>186</v>
      </c>
      <c r="F1769" s="334" t="s">
        <v>89</v>
      </c>
      <c r="G1769" s="335"/>
    </row>
    <row r="1770" spans="2:7">
      <c r="B1770" s="191">
        <v>42673.003796295998</v>
      </c>
      <c r="C1770" s="202">
        <v>300</v>
      </c>
      <c r="D1770" s="202">
        <f t="shared" si="27"/>
        <v>15</v>
      </c>
      <c r="E1770" s="202">
        <v>285</v>
      </c>
      <c r="F1770" s="334" t="s">
        <v>1469</v>
      </c>
      <c r="G1770" s="335"/>
    </row>
    <row r="1771" spans="2:7">
      <c r="B1771" s="191">
        <v>42673.009722221999</v>
      </c>
      <c r="C1771" s="202">
        <v>100</v>
      </c>
      <c r="D1771" s="202">
        <f t="shared" si="27"/>
        <v>5</v>
      </c>
      <c r="E1771" s="202">
        <v>95</v>
      </c>
      <c r="F1771" s="334" t="s">
        <v>1990</v>
      </c>
      <c r="G1771" s="335"/>
    </row>
    <row r="1772" spans="2:7">
      <c r="B1772" s="191">
        <v>42673.041701388996</v>
      </c>
      <c r="C1772" s="202">
        <v>100</v>
      </c>
      <c r="D1772" s="202">
        <f t="shared" si="27"/>
        <v>5</v>
      </c>
      <c r="E1772" s="202">
        <v>95</v>
      </c>
      <c r="F1772" s="334" t="s">
        <v>198</v>
      </c>
      <c r="G1772" s="335"/>
    </row>
    <row r="1773" spans="2:7">
      <c r="B1773" s="191">
        <v>42673.041736111001</v>
      </c>
      <c r="C1773" s="202">
        <v>100</v>
      </c>
      <c r="D1773" s="202">
        <f t="shared" si="27"/>
        <v>5</v>
      </c>
      <c r="E1773" s="202">
        <v>95</v>
      </c>
      <c r="F1773" s="334" t="s">
        <v>1991</v>
      </c>
      <c r="G1773" s="335"/>
    </row>
    <row r="1774" spans="2:7">
      <c r="B1774" s="191">
        <v>42673.126643518997</v>
      </c>
      <c r="C1774" s="202">
        <v>300</v>
      </c>
      <c r="D1774" s="202">
        <f t="shared" si="27"/>
        <v>15</v>
      </c>
      <c r="E1774" s="202">
        <v>285</v>
      </c>
      <c r="F1774" s="334" t="s">
        <v>1992</v>
      </c>
      <c r="G1774" s="335"/>
    </row>
    <row r="1775" spans="2:7">
      <c r="B1775" s="191">
        <v>42673.299375000002</v>
      </c>
      <c r="C1775" s="202">
        <v>1000</v>
      </c>
      <c r="D1775" s="202">
        <f t="shared" si="27"/>
        <v>50</v>
      </c>
      <c r="E1775" s="202">
        <v>950</v>
      </c>
      <c r="F1775" s="334" t="s">
        <v>1993</v>
      </c>
      <c r="G1775" s="335"/>
    </row>
    <row r="1776" spans="2:7">
      <c r="B1776" s="191">
        <v>42673.383854166997</v>
      </c>
      <c r="C1776" s="202">
        <v>100</v>
      </c>
      <c r="D1776" s="202">
        <f t="shared" si="27"/>
        <v>4.9500000000000028</v>
      </c>
      <c r="E1776" s="202">
        <v>95.05</v>
      </c>
      <c r="F1776" s="334" t="s">
        <v>1994</v>
      </c>
      <c r="G1776" s="335"/>
    </row>
    <row r="1777" spans="2:7">
      <c r="B1777" s="191">
        <v>42673.388009258997</v>
      </c>
      <c r="C1777" s="202">
        <v>60</v>
      </c>
      <c r="D1777" s="202">
        <f t="shared" si="27"/>
        <v>3</v>
      </c>
      <c r="E1777" s="202">
        <v>57</v>
      </c>
      <c r="F1777" s="334" t="s">
        <v>747</v>
      </c>
      <c r="G1777" s="335"/>
    </row>
    <row r="1778" spans="2:7">
      <c r="B1778" s="191">
        <v>42673.405717592999</v>
      </c>
      <c r="C1778" s="202">
        <v>150</v>
      </c>
      <c r="D1778" s="202">
        <f t="shared" si="27"/>
        <v>7.5</v>
      </c>
      <c r="E1778" s="202">
        <v>142.5</v>
      </c>
      <c r="F1778" s="334" t="s">
        <v>964</v>
      </c>
      <c r="G1778" s="335"/>
    </row>
    <row r="1779" spans="2:7">
      <c r="B1779" s="191">
        <v>42673.407743055999</v>
      </c>
      <c r="C1779" s="202">
        <v>50</v>
      </c>
      <c r="D1779" s="202">
        <f t="shared" si="27"/>
        <v>2.5</v>
      </c>
      <c r="E1779" s="202">
        <v>47.5</v>
      </c>
      <c r="F1779" s="334" t="s">
        <v>1681</v>
      </c>
      <c r="G1779" s="335"/>
    </row>
    <row r="1780" spans="2:7">
      <c r="B1780" s="191">
        <v>42673.420381944001</v>
      </c>
      <c r="C1780" s="202">
        <v>500</v>
      </c>
      <c r="D1780" s="202">
        <f t="shared" si="27"/>
        <v>25</v>
      </c>
      <c r="E1780" s="202">
        <v>475</v>
      </c>
      <c r="F1780" s="334" t="s">
        <v>1995</v>
      </c>
      <c r="G1780" s="335"/>
    </row>
    <row r="1781" spans="2:7">
      <c r="B1781" s="191">
        <v>42673.499803241</v>
      </c>
      <c r="C1781" s="202">
        <v>50</v>
      </c>
      <c r="D1781" s="202">
        <f t="shared" si="27"/>
        <v>2.5</v>
      </c>
      <c r="E1781" s="202">
        <v>47.5</v>
      </c>
      <c r="F1781" s="334" t="s">
        <v>1392</v>
      </c>
      <c r="G1781" s="335"/>
    </row>
    <row r="1782" spans="2:7">
      <c r="B1782" s="191">
        <v>42673.536828703996</v>
      </c>
      <c r="C1782" s="202">
        <v>5000</v>
      </c>
      <c r="D1782" s="202">
        <f t="shared" si="27"/>
        <v>250</v>
      </c>
      <c r="E1782" s="202">
        <v>4750</v>
      </c>
      <c r="F1782" s="334" t="s">
        <v>96</v>
      </c>
      <c r="G1782" s="335"/>
    </row>
    <row r="1783" spans="2:7">
      <c r="B1783" s="191">
        <v>42673.633819444003</v>
      </c>
      <c r="C1783" s="202">
        <v>100</v>
      </c>
      <c r="D1783" s="202">
        <f t="shared" si="27"/>
        <v>4.9500000000000028</v>
      </c>
      <c r="E1783" s="202">
        <v>95.05</v>
      </c>
      <c r="F1783" s="334" t="s">
        <v>1996</v>
      </c>
      <c r="G1783" s="335"/>
    </row>
    <row r="1784" spans="2:7">
      <c r="B1784" s="191">
        <v>42673.654236110997</v>
      </c>
      <c r="C1784" s="202">
        <v>100</v>
      </c>
      <c r="D1784" s="202">
        <f t="shared" si="27"/>
        <v>5</v>
      </c>
      <c r="E1784" s="202">
        <v>95</v>
      </c>
      <c r="F1784" s="334" t="s">
        <v>1997</v>
      </c>
      <c r="G1784" s="335"/>
    </row>
    <row r="1785" spans="2:7">
      <c r="B1785" s="191">
        <v>42673.684965278</v>
      </c>
      <c r="C1785" s="202">
        <v>50</v>
      </c>
      <c r="D1785" s="202">
        <f t="shared" si="27"/>
        <v>2.4799999999999969</v>
      </c>
      <c r="E1785" s="202">
        <v>47.52</v>
      </c>
      <c r="F1785" s="334" t="s">
        <v>1998</v>
      </c>
      <c r="G1785" s="335"/>
    </row>
    <row r="1786" spans="2:7">
      <c r="B1786" s="191">
        <v>42673.688993055999</v>
      </c>
      <c r="C1786" s="202">
        <v>150</v>
      </c>
      <c r="D1786" s="202">
        <f t="shared" si="27"/>
        <v>10.5</v>
      </c>
      <c r="E1786" s="202">
        <v>139.5</v>
      </c>
      <c r="F1786" s="334" t="s">
        <v>1999</v>
      </c>
      <c r="G1786" s="335"/>
    </row>
    <row r="1787" spans="2:7">
      <c r="B1787" s="191">
        <v>42673.726168980997</v>
      </c>
      <c r="C1787" s="202">
        <v>50</v>
      </c>
      <c r="D1787" s="202">
        <f t="shared" si="27"/>
        <v>2.5</v>
      </c>
      <c r="E1787" s="202">
        <v>47.5</v>
      </c>
      <c r="F1787" s="334" t="s">
        <v>2000</v>
      </c>
      <c r="G1787" s="335"/>
    </row>
    <row r="1788" spans="2:7">
      <c r="B1788" s="191">
        <v>42673.738842592997</v>
      </c>
      <c r="C1788" s="202">
        <v>100</v>
      </c>
      <c r="D1788" s="202">
        <f t="shared" si="27"/>
        <v>4.9500000000000028</v>
      </c>
      <c r="E1788" s="202">
        <v>95.05</v>
      </c>
      <c r="F1788" s="334" t="s">
        <v>832</v>
      </c>
      <c r="G1788" s="335"/>
    </row>
    <row r="1789" spans="2:7">
      <c r="B1789" s="191">
        <v>42673.834386574003</v>
      </c>
      <c r="C1789" s="202">
        <v>250</v>
      </c>
      <c r="D1789" s="202">
        <f t="shared" si="27"/>
        <v>17.5</v>
      </c>
      <c r="E1789" s="202">
        <v>232.5</v>
      </c>
      <c r="F1789" s="334" t="s">
        <v>2001</v>
      </c>
      <c r="G1789" s="335"/>
    </row>
    <row r="1790" spans="2:7">
      <c r="B1790" s="191">
        <v>42673.873449074003</v>
      </c>
      <c r="C1790" s="202">
        <v>10</v>
      </c>
      <c r="D1790" s="202">
        <f t="shared" si="27"/>
        <v>0.5</v>
      </c>
      <c r="E1790" s="202">
        <v>9.5</v>
      </c>
      <c r="F1790" s="334" t="s">
        <v>2002</v>
      </c>
      <c r="G1790" s="335"/>
    </row>
    <row r="1791" spans="2:7">
      <c r="B1791" s="191">
        <v>42673.895752315002</v>
      </c>
      <c r="C1791" s="202">
        <v>2500</v>
      </c>
      <c r="D1791" s="202">
        <f t="shared" si="27"/>
        <v>123.75</v>
      </c>
      <c r="E1791" s="202">
        <v>2376.25</v>
      </c>
      <c r="F1791" s="334" t="s">
        <v>1272</v>
      </c>
      <c r="G1791" s="335"/>
    </row>
    <row r="1792" spans="2:7">
      <c r="B1792" s="191">
        <v>42673.896909722003</v>
      </c>
      <c r="C1792" s="202">
        <v>100</v>
      </c>
      <c r="D1792" s="202">
        <f t="shared" si="27"/>
        <v>5</v>
      </c>
      <c r="E1792" s="202">
        <v>95</v>
      </c>
      <c r="F1792" s="334" t="s">
        <v>694</v>
      </c>
      <c r="G1792" s="335"/>
    </row>
    <row r="1793" spans="2:7">
      <c r="B1793" s="191">
        <v>42673.909027777998</v>
      </c>
      <c r="C1793" s="202">
        <v>200</v>
      </c>
      <c r="D1793" s="202">
        <f t="shared" si="27"/>
        <v>10</v>
      </c>
      <c r="E1793" s="202">
        <v>190</v>
      </c>
      <c r="F1793" s="334" t="s">
        <v>1573</v>
      </c>
      <c r="G1793" s="335"/>
    </row>
    <row r="1794" spans="2:7">
      <c r="B1794" s="191">
        <v>42673.919409722002</v>
      </c>
      <c r="C1794" s="202">
        <v>15</v>
      </c>
      <c r="D1794" s="202">
        <f t="shared" si="27"/>
        <v>0.74000000000000021</v>
      </c>
      <c r="E1794" s="202">
        <v>14.26</v>
      </c>
      <c r="F1794" s="334" t="s">
        <v>2003</v>
      </c>
      <c r="G1794" s="335"/>
    </row>
    <row r="1795" spans="2:7">
      <c r="B1795" s="191">
        <v>42673.938414352</v>
      </c>
      <c r="C1795" s="202">
        <v>1000</v>
      </c>
      <c r="D1795" s="202">
        <f t="shared" si="27"/>
        <v>50</v>
      </c>
      <c r="E1795" s="202">
        <v>950</v>
      </c>
      <c r="F1795" s="334" t="s">
        <v>840</v>
      </c>
      <c r="G1795" s="335"/>
    </row>
    <row r="1796" spans="2:7">
      <c r="B1796" s="191">
        <v>42674.087777777997</v>
      </c>
      <c r="C1796" s="202">
        <v>100</v>
      </c>
      <c r="D1796" s="202">
        <f t="shared" si="27"/>
        <v>5</v>
      </c>
      <c r="E1796" s="202">
        <v>95</v>
      </c>
      <c r="F1796" s="334" t="s">
        <v>1590</v>
      </c>
      <c r="G1796" s="335"/>
    </row>
    <row r="1797" spans="2:7">
      <c r="B1797" s="191">
        <v>42674.228379630003</v>
      </c>
      <c r="C1797" s="202">
        <v>100</v>
      </c>
      <c r="D1797" s="202">
        <f t="shared" si="27"/>
        <v>4.9500000000000028</v>
      </c>
      <c r="E1797" s="202">
        <v>95.05</v>
      </c>
      <c r="F1797" s="334" t="s">
        <v>2004</v>
      </c>
      <c r="G1797" s="335"/>
    </row>
    <row r="1798" spans="2:7">
      <c r="B1798" s="191">
        <v>42674.256956019002</v>
      </c>
      <c r="C1798" s="202">
        <v>500</v>
      </c>
      <c r="D1798" s="202">
        <f t="shared" ref="D1798:D1820" si="28">SUM(C1798-E1798)</f>
        <v>24.75</v>
      </c>
      <c r="E1798" s="202">
        <v>475.25</v>
      </c>
      <c r="F1798" s="334" t="s">
        <v>705</v>
      </c>
      <c r="G1798" s="335"/>
    </row>
    <row r="1799" spans="2:7">
      <c r="B1799" s="191">
        <v>42674.36943287</v>
      </c>
      <c r="C1799" s="202">
        <v>370</v>
      </c>
      <c r="D1799" s="202">
        <f t="shared" si="28"/>
        <v>18.5</v>
      </c>
      <c r="E1799" s="202">
        <v>351.5</v>
      </c>
      <c r="F1799" s="334" t="s">
        <v>763</v>
      </c>
      <c r="G1799" s="335"/>
    </row>
    <row r="1800" spans="2:7">
      <c r="B1800" s="191">
        <v>42674.391226852</v>
      </c>
      <c r="C1800" s="202">
        <v>300</v>
      </c>
      <c r="D1800" s="202">
        <f t="shared" si="28"/>
        <v>15</v>
      </c>
      <c r="E1800" s="202">
        <v>285</v>
      </c>
      <c r="F1800" s="334" t="s">
        <v>1497</v>
      </c>
      <c r="G1800" s="335"/>
    </row>
    <row r="1801" spans="2:7">
      <c r="B1801" s="191">
        <v>42674.399293980998</v>
      </c>
      <c r="C1801" s="202">
        <v>1000</v>
      </c>
      <c r="D1801" s="202">
        <f t="shared" si="28"/>
        <v>50</v>
      </c>
      <c r="E1801" s="202">
        <v>950</v>
      </c>
      <c r="F1801" s="334" t="s">
        <v>748</v>
      </c>
      <c r="G1801" s="335"/>
    </row>
    <row r="1802" spans="2:7">
      <c r="B1802" s="191">
        <v>42674.472094907003</v>
      </c>
      <c r="C1802" s="202">
        <v>250</v>
      </c>
      <c r="D1802" s="202">
        <f t="shared" si="28"/>
        <v>12.5</v>
      </c>
      <c r="E1802" s="202">
        <v>237.5</v>
      </c>
      <c r="F1802" s="334" t="s">
        <v>2005</v>
      </c>
      <c r="G1802" s="335"/>
    </row>
    <row r="1803" spans="2:7">
      <c r="B1803" s="191">
        <v>42674.486875000002</v>
      </c>
      <c r="C1803" s="202">
        <v>200</v>
      </c>
      <c r="D1803" s="202">
        <f t="shared" si="28"/>
        <v>10</v>
      </c>
      <c r="E1803" s="202">
        <v>190</v>
      </c>
      <c r="F1803" s="334" t="s">
        <v>2006</v>
      </c>
      <c r="G1803" s="335"/>
    </row>
    <row r="1804" spans="2:7">
      <c r="B1804" s="191">
        <v>42674.529074074002</v>
      </c>
      <c r="C1804" s="202">
        <v>450</v>
      </c>
      <c r="D1804" s="202">
        <f t="shared" si="28"/>
        <v>22.5</v>
      </c>
      <c r="E1804" s="202">
        <v>427.5</v>
      </c>
      <c r="F1804" s="334" t="s">
        <v>1660</v>
      </c>
      <c r="G1804" s="335"/>
    </row>
    <row r="1805" spans="2:7">
      <c r="B1805" s="191">
        <v>42674.545648148</v>
      </c>
      <c r="C1805" s="202">
        <v>400</v>
      </c>
      <c r="D1805" s="202">
        <f t="shared" si="28"/>
        <v>20</v>
      </c>
      <c r="E1805" s="202">
        <v>380</v>
      </c>
      <c r="F1805" s="334" t="s">
        <v>2007</v>
      </c>
      <c r="G1805" s="335"/>
    </row>
    <row r="1806" spans="2:7">
      <c r="B1806" s="191">
        <v>42674.555636573998</v>
      </c>
      <c r="C1806" s="202">
        <v>150</v>
      </c>
      <c r="D1806" s="202">
        <f t="shared" si="28"/>
        <v>7.5</v>
      </c>
      <c r="E1806" s="202">
        <v>142.5</v>
      </c>
      <c r="F1806" s="334" t="s">
        <v>964</v>
      </c>
      <c r="G1806" s="335"/>
    </row>
    <row r="1807" spans="2:7">
      <c r="B1807" s="191">
        <v>42674.561111110997</v>
      </c>
      <c r="C1807" s="202">
        <v>500</v>
      </c>
      <c r="D1807" s="202">
        <f t="shared" si="28"/>
        <v>25</v>
      </c>
      <c r="E1807" s="202">
        <v>475</v>
      </c>
      <c r="F1807" s="334" t="s">
        <v>1905</v>
      </c>
      <c r="G1807" s="335"/>
    </row>
    <row r="1808" spans="2:7">
      <c r="B1808" s="191">
        <v>42674.579918980999</v>
      </c>
      <c r="C1808" s="202">
        <v>85</v>
      </c>
      <c r="D1808" s="202">
        <f t="shared" si="28"/>
        <v>4.25</v>
      </c>
      <c r="E1808" s="202">
        <v>80.75</v>
      </c>
      <c r="F1808" s="334" t="s">
        <v>2008</v>
      </c>
      <c r="G1808" s="335"/>
    </row>
    <row r="1809" spans="2:7">
      <c r="B1809" s="191">
        <v>42674.585451389001</v>
      </c>
      <c r="C1809" s="202">
        <v>300</v>
      </c>
      <c r="D1809" s="202">
        <f t="shared" si="28"/>
        <v>14.850000000000023</v>
      </c>
      <c r="E1809" s="202">
        <v>285.14999999999998</v>
      </c>
      <c r="F1809" s="334" t="s">
        <v>2009</v>
      </c>
      <c r="G1809" s="335"/>
    </row>
    <row r="1810" spans="2:7">
      <c r="B1810" s="191">
        <v>42674.620011573999</v>
      </c>
      <c r="C1810" s="202">
        <v>30</v>
      </c>
      <c r="D1810" s="202">
        <f t="shared" si="28"/>
        <v>1.5</v>
      </c>
      <c r="E1810" s="202">
        <v>28.5</v>
      </c>
      <c r="F1810" s="334" t="s">
        <v>2010</v>
      </c>
      <c r="G1810" s="335"/>
    </row>
    <row r="1811" spans="2:7">
      <c r="B1811" s="191">
        <v>42674.622905092998</v>
      </c>
      <c r="C1811" s="202">
        <v>100</v>
      </c>
      <c r="D1811" s="202">
        <f t="shared" si="28"/>
        <v>5</v>
      </c>
      <c r="E1811" s="202">
        <v>95</v>
      </c>
      <c r="F1811" s="334" t="s">
        <v>1157</v>
      </c>
      <c r="G1811" s="335"/>
    </row>
    <row r="1812" spans="2:7">
      <c r="B1812" s="191">
        <v>42674.706817129998</v>
      </c>
      <c r="C1812" s="202">
        <v>1150</v>
      </c>
      <c r="D1812" s="202">
        <f t="shared" si="28"/>
        <v>80.5</v>
      </c>
      <c r="E1812" s="202">
        <v>1069.5</v>
      </c>
      <c r="F1812" s="334" t="s">
        <v>910</v>
      </c>
      <c r="G1812" s="335"/>
    </row>
    <row r="1813" spans="2:7">
      <c r="B1813" s="191">
        <v>42674.713206018998</v>
      </c>
      <c r="C1813" s="202">
        <v>300</v>
      </c>
      <c r="D1813" s="202">
        <f t="shared" si="28"/>
        <v>15</v>
      </c>
      <c r="E1813" s="202">
        <v>285</v>
      </c>
      <c r="F1813" s="334" t="s">
        <v>2011</v>
      </c>
      <c r="G1813" s="335"/>
    </row>
    <row r="1814" spans="2:7">
      <c r="B1814" s="191">
        <v>42674.733923610998</v>
      </c>
      <c r="C1814" s="202">
        <v>10</v>
      </c>
      <c r="D1814" s="202">
        <f t="shared" si="28"/>
        <v>0.69999999999999929</v>
      </c>
      <c r="E1814" s="202">
        <v>9.3000000000000007</v>
      </c>
      <c r="F1814" s="334" t="s">
        <v>2012</v>
      </c>
      <c r="G1814" s="335"/>
    </row>
    <row r="1815" spans="2:7">
      <c r="B1815" s="191">
        <v>42674.736805556</v>
      </c>
      <c r="C1815" s="202">
        <v>10</v>
      </c>
      <c r="D1815" s="202">
        <f t="shared" si="28"/>
        <v>0.69999999999999929</v>
      </c>
      <c r="E1815" s="202">
        <v>9.3000000000000007</v>
      </c>
      <c r="F1815" s="334" t="s">
        <v>2012</v>
      </c>
      <c r="G1815" s="335"/>
    </row>
    <row r="1816" spans="2:7">
      <c r="B1816" s="191">
        <v>42674.739409722002</v>
      </c>
      <c r="C1816" s="202">
        <v>150</v>
      </c>
      <c r="D1816" s="202">
        <f t="shared" si="28"/>
        <v>7.5</v>
      </c>
      <c r="E1816" s="202">
        <v>142.5</v>
      </c>
      <c r="F1816" s="334" t="s">
        <v>708</v>
      </c>
      <c r="G1816" s="335"/>
    </row>
    <row r="1817" spans="2:7">
      <c r="B1817" s="191">
        <v>42674.748749999999</v>
      </c>
      <c r="C1817" s="202">
        <v>10</v>
      </c>
      <c r="D1817" s="202">
        <f t="shared" si="28"/>
        <v>0.5</v>
      </c>
      <c r="E1817" s="202">
        <v>9.5</v>
      </c>
      <c r="F1817" s="334" t="s">
        <v>711</v>
      </c>
      <c r="G1817" s="335"/>
    </row>
    <row r="1818" spans="2:7">
      <c r="B1818" s="191">
        <v>42674.779097222003</v>
      </c>
      <c r="C1818" s="202">
        <v>100</v>
      </c>
      <c r="D1818" s="202">
        <f t="shared" si="28"/>
        <v>5</v>
      </c>
      <c r="E1818" s="202">
        <v>95</v>
      </c>
      <c r="F1818" s="334" t="s">
        <v>2013</v>
      </c>
      <c r="G1818" s="335"/>
    </row>
    <row r="1819" spans="2:7">
      <c r="B1819" s="191">
        <v>42674.944374999999</v>
      </c>
      <c r="C1819" s="202">
        <v>150</v>
      </c>
      <c r="D1819" s="202">
        <f t="shared" si="28"/>
        <v>7.5</v>
      </c>
      <c r="E1819" s="202">
        <v>142.5</v>
      </c>
      <c r="F1819" s="334" t="s">
        <v>1613</v>
      </c>
      <c r="G1819" s="335"/>
    </row>
    <row r="1820" spans="2:7">
      <c r="B1820" s="191">
        <v>42674.954305555999</v>
      </c>
      <c r="C1820" s="202">
        <v>200</v>
      </c>
      <c r="D1820" s="202">
        <f t="shared" si="28"/>
        <v>10</v>
      </c>
      <c r="E1820" s="202">
        <v>190</v>
      </c>
      <c r="F1820" s="334" t="s">
        <v>2014</v>
      </c>
      <c r="G1820" s="335"/>
    </row>
    <row r="1821" spans="2:7">
      <c r="B1821" s="379" t="s">
        <v>5365</v>
      </c>
      <c r="C1821" s="380">
        <f>SUM(C5:C1820)</f>
        <v>356188.18</v>
      </c>
      <c r="D1821" s="380">
        <f>SUM(D5:D1820)</f>
        <v>18468.020000000011</v>
      </c>
      <c r="E1821" s="380">
        <f>+SUM(E5:E1820)</f>
        <v>337720.15999999939</v>
      </c>
    </row>
    <row r="1822" spans="2:7">
      <c r="B1822" s="381" t="s">
        <v>5422</v>
      </c>
      <c r="C1822" s="379"/>
      <c r="D1822" s="380">
        <v>36000</v>
      </c>
      <c r="E1822" s="382"/>
    </row>
  </sheetData>
  <sheetProtection algorithmName="SHA-512" hashValue="iczGTSWDFdHblkd+rQdoljWzGjdDeC/HWWR8YB29KRBdBNiBiGdcIHypEyPBHyjxaeeY4KnQvSDXz3uFtE5ktg==" saltValue="5HqAdscELvcwjMDjBQo9/w==" spinCount="100000" sheet="1" objects="1" scenarios="1"/>
  <sortState ref="B6:D225">
    <sortCondition ref="B6:B225"/>
  </sortState>
  <mergeCells count="1">
    <mergeCell ref="C1:D1"/>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F294"/>
  <sheetViews>
    <sheetView zoomScale="90" zoomScaleNormal="90" workbookViewId="0">
      <selection activeCell="D18" sqref="D18"/>
    </sheetView>
  </sheetViews>
  <sheetFormatPr defaultColWidth="9.140625" defaultRowHeight="12.75"/>
  <cols>
    <col min="1" max="1" width="7.7109375" style="1" customWidth="1"/>
    <col min="2" max="2" width="20.7109375" style="14" customWidth="1"/>
    <col min="3" max="3" width="21.7109375" style="35" customWidth="1"/>
    <col min="4" max="4" width="30.7109375" style="58" customWidth="1"/>
    <col min="5" max="16384" width="9.140625" style="1"/>
  </cols>
  <sheetData>
    <row r="1" spans="1:6" ht="36.6" customHeight="1">
      <c r="A1" s="17"/>
      <c r="B1" s="12"/>
      <c r="C1" s="404" t="s">
        <v>230</v>
      </c>
      <c r="D1" s="404"/>
      <c r="E1" s="19"/>
      <c r="F1" s="18"/>
    </row>
    <row r="2" spans="1:6" ht="14.25">
      <c r="B2" s="4" t="s">
        <v>13</v>
      </c>
      <c r="C2" s="77">
        <f>C293-C294</f>
        <v>32738.339999999982</v>
      </c>
      <c r="D2" s="57"/>
    </row>
    <row r="3" spans="1:6" ht="13.5" thickBot="1"/>
    <row r="4" spans="1:6" s="25" customFormat="1" ht="36.6" customHeight="1">
      <c r="B4" s="27" t="s">
        <v>9</v>
      </c>
      <c r="C4" s="78" t="s">
        <v>10</v>
      </c>
      <c r="D4" s="76" t="s">
        <v>15</v>
      </c>
    </row>
    <row r="5" spans="1:6" ht="14.25">
      <c r="B5" s="218" t="s">
        <v>3662</v>
      </c>
      <c r="C5" s="219">
        <v>30.34</v>
      </c>
      <c r="D5" s="220"/>
    </row>
    <row r="6" spans="1:6" ht="14.25">
      <c r="B6" s="218" t="s">
        <v>3662</v>
      </c>
      <c r="C6" s="219">
        <v>40</v>
      </c>
      <c r="D6" s="220"/>
    </row>
    <row r="7" spans="1:6" ht="14.25">
      <c r="B7" s="218" t="s">
        <v>3662</v>
      </c>
      <c r="C7" s="219">
        <v>56.2</v>
      </c>
      <c r="D7" s="220"/>
    </row>
    <row r="8" spans="1:6" ht="14.25">
      <c r="B8" s="218" t="s">
        <v>3662</v>
      </c>
      <c r="C8" s="219">
        <v>20</v>
      </c>
      <c r="D8" s="220"/>
    </row>
    <row r="9" spans="1:6" ht="14.25">
      <c r="B9" s="218" t="s">
        <v>3662</v>
      </c>
      <c r="C9" s="219">
        <v>50</v>
      </c>
      <c r="D9" s="221"/>
    </row>
    <row r="10" spans="1:6" ht="14.25">
      <c r="B10" s="218" t="s">
        <v>3662</v>
      </c>
      <c r="C10" s="219">
        <v>27.21</v>
      </c>
      <c r="D10" s="222"/>
    </row>
    <row r="11" spans="1:6" ht="14.25">
      <c r="B11" s="218" t="s">
        <v>3662</v>
      </c>
      <c r="C11" s="219">
        <v>2000</v>
      </c>
      <c r="D11" s="222"/>
    </row>
    <row r="12" spans="1:6" ht="14.25">
      <c r="B12" s="218" t="s">
        <v>3662</v>
      </c>
      <c r="C12" s="219">
        <v>49.1</v>
      </c>
      <c r="D12" s="222"/>
    </row>
    <row r="13" spans="1:6" ht="14.25">
      <c r="B13" s="337" t="s">
        <v>3662</v>
      </c>
      <c r="C13" s="219">
        <v>300.04000000000002</v>
      </c>
      <c r="D13" s="221"/>
    </row>
    <row r="14" spans="1:6" ht="14.25">
      <c r="B14" s="218" t="s">
        <v>3661</v>
      </c>
      <c r="C14" s="219">
        <v>30.900000000000002</v>
      </c>
      <c r="D14" s="222"/>
    </row>
    <row r="15" spans="1:6" ht="14.25">
      <c r="B15" s="218" t="s">
        <v>3661</v>
      </c>
      <c r="C15" s="219">
        <v>500</v>
      </c>
      <c r="D15" s="222"/>
    </row>
    <row r="16" spans="1:6" ht="14.25">
      <c r="B16" s="218" t="s">
        <v>3661</v>
      </c>
      <c r="C16" s="219">
        <v>25</v>
      </c>
      <c r="D16" s="222"/>
    </row>
    <row r="17" spans="2:4" ht="14.25">
      <c r="B17" s="218" t="s">
        <v>3661</v>
      </c>
      <c r="C17" s="219">
        <v>20</v>
      </c>
      <c r="D17" s="222"/>
    </row>
    <row r="18" spans="2:4" ht="14.25">
      <c r="B18" s="218" t="s">
        <v>3661</v>
      </c>
      <c r="C18" s="219">
        <v>35</v>
      </c>
      <c r="D18" s="222"/>
    </row>
    <row r="19" spans="2:4" ht="14.25">
      <c r="B19" s="218" t="s">
        <v>3661</v>
      </c>
      <c r="C19" s="219">
        <v>50</v>
      </c>
      <c r="D19" s="222"/>
    </row>
    <row r="20" spans="2:4" ht="14.25">
      <c r="B20" s="218" t="s">
        <v>3661</v>
      </c>
      <c r="C20" s="219">
        <v>250</v>
      </c>
      <c r="D20" s="221"/>
    </row>
    <row r="21" spans="2:4" ht="14.25">
      <c r="B21" s="218" t="s">
        <v>3654</v>
      </c>
      <c r="C21" s="219">
        <v>10</v>
      </c>
      <c r="D21" s="222"/>
    </row>
    <row r="22" spans="2:4" ht="14.25">
      <c r="B22" s="218" t="s">
        <v>3654</v>
      </c>
      <c r="C22" s="219">
        <v>10</v>
      </c>
      <c r="D22" s="222"/>
    </row>
    <row r="23" spans="2:4" ht="14.25">
      <c r="B23" s="218" t="s">
        <v>3654</v>
      </c>
      <c r="C23" s="219">
        <v>17.88</v>
      </c>
      <c r="D23" s="222"/>
    </row>
    <row r="24" spans="2:4" ht="14.25">
      <c r="B24" s="218" t="s">
        <v>3654</v>
      </c>
      <c r="C24" s="219">
        <v>100</v>
      </c>
      <c r="D24" s="222"/>
    </row>
    <row r="25" spans="2:4" ht="14.25">
      <c r="B25" s="218" t="s">
        <v>3654</v>
      </c>
      <c r="C25" s="219">
        <v>50</v>
      </c>
      <c r="D25" s="222"/>
    </row>
    <row r="26" spans="2:4" ht="14.25">
      <c r="B26" s="218" t="s">
        <v>3654</v>
      </c>
      <c r="C26" s="219">
        <v>82</v>
      </c>
      <c r="D26" s="222"/>
    </row>
    <row r="27" spans="2:4" ht="14.25">
      <c r="B27" s="218" t="s">
        <v>3654</v>
      </c>
      <c r="C27" s="219">
        <v>64.81</v>
      </c>
      <c r="D27" s="223"/>
    </row>
    <row r="28" spans="2:4" ht="14.25">
      <c r="B28" s="218" t="s">
        <v>3654</v>
      </c>
      <c r="C28" s="219">
        <v>24.95</v>
      </c>
      <c r="D28" s="222"/>
    </row>
    <row r="29" spans="2:4" ht="14.25">
      <c r="B29" s="218" t="s">
        <v>3654</v>
      </c>
      <c r="C29" s="219">
        <v>20</v>
      </c>
      <c r="D29" s="220"/>
    </row>
    <row r="30" spans="2:4" ht="14.25">
      <c r="B30" s="218" t="s">
        <v>3654</v>
      </c>
      <c r="C30" s="219">
        <v>66.710000000000008</v>
      </c>
      <c r="D30" s="222"/>
    </row>
    <row r="31" spans="2:4" ht="14.25">
      <c r="B31" s="218" t="s">
        <v>3654</v>
      </c>
      <c r="C31" s="219">
        <v>47.5</v>
      </c>
      <c r="D31" s="220"/>
    </row>
    <row r="32" spans="2:4" ht="14.25">
      <c r="B32" s="337" t="s">
        <v>3654</v>
      </c>
      <c r="C32" s="219">
        <v>10</v>
      </c>
      <c r="D32" s="220"/>
    </row>
    <row r="33" spans="2:4" ht="14.25">
      <c r="B33" s="218" t="s">
        <v>3647</v>
      </c>
      <c r="C33" s="219">
        <v>88.44</v>
      </c>
      <c r="D33" s="220"/>
    </row>
    <row r="34" spans="2:4" ht="14.25">
      <c r="B34" s="218" t="s">
        <v>3647</v>
      </c>
      <c r="C34" s="219">
        <v>54.79</v>
      </c>
      <c r="D34" s="222"/>
    </row>
    <row r="35" spans="2:4" ht="14.25">
      <c r="B35" s="218" t="s">
        <v>3647</v>
      </c>
      <c r="C35" s="219">
        <v>20</v>
      </c>
      <c r="D35" s="222"/>
    </row>
    <row r="36" spans="2:4" ht="14.25">
      <c r="B36" s="218" t="s">
        <v>3647</v>
      </c>
      <c r="C36" s="219">
        <v>20</v>
      </c>
      <c r="D36" s="221"/>
    </row>
    <row r="37" spans="2:4" ht="14.25">
      <c r="B37" s="218" t="s">
        <v>3647</v>
      </c>
      <c r="C37" s="219">
        <v>20</v>
      </c>
      <c r="D37" s="222"/>
    </row>
    <row r="38" spans="2:4" ht="14.25">
      <c r="B38" s="218" t="s">
        <v>3647</v>
      </c>
      <c r="C38" s="219">
        <v>20</v>
      </c>
      <c r="D38" s="222"/>
    </row>
    <row r="39" spans="2:4" ht="14.25">
      <c r="B39" s="218" t="s">
        <v>3647</v>
      </c>
      <c r="C39" s="219">
        <v>250</v>
      </c>
      <c r="D39" s="222"/>
    </row>
    <row r="40" spans="2:4" ht="14.25">
      <c r="B40" s="218" t="s">
        <v>3647</v>
      </c>
      <c r="C40" s="219">
        <v>10</v>
      </c>
      <c r="D40" s="222"/>
    </row>
    <row r="41" spans="2:4" ht="14.25">
      <c r="B41" s="218" t="s">
        <v>3647</v>
      </c>
      <c r="C41" s="219">
        <v>500</v>
      </c>
      <c r="D41" s="222"/>
    </row>
    <row r="42" spans="2:4" ht="14.25">
      <c r="B42" s="218" t="s">
        <v>3647</v>
      </c>
      <c r="C42" s="219">
        <v>40</v>
      </c>
      <c r="D42" s="222"/>
    </row>
    <row r="43" spans="2:4" ht="14.25">
      <c r="B43" s="218" t="s">
        <v>3647</v>
      </c>
      <c r="C43" s="219">
        <v>100</v>
      </c>
      <c r="D43" s="224"/>
    </row>
    <row r="44" spans="2:4" ht="14.25">
      <c r="B44" s="218" t="s">
        <v>3647</v>
      </c>
      <c r="C44" s="219">
        <v>430</v>
      </c>
      <c r="D44" s="224"/>
    </row>
    <row r="45" spans="2:4" ht="14.25">
      <c r="B45" s="218" t="s">
        <v>3647</v>
      </c>
      <c r="C45" s="219">
        <v>38.69</v>
      </c>
      <c r="D45" s="221"/>
    </row>
    <row r="46" spans="2:4" ht="14.25">
      <c r="B46" s="218" t="s">
        <v>3647</v>
      </c>
      <c r="C46" s="219">
        <v>200</v>
      </c>
      <c r="D46" s="221"/>
    </row>
    <row r="47" spans="2:4" ht="14.25">
      <c r="B47" s="218" t="s">
        <v>3647</v>
      </c>
      <c r="C47" s="219">
        <v>50</v>
      </c>
      <c r="D47" s="221"/>
    </row>
    <row r="48" spans="2:4" ht="14.25">
      <c r="B48" s="218" t="s">
        <v>3647</v>
      </c>
      <c r="C48" s="219">
        <v>200</v>
      </c>
      <c r="D48" s="221"/>
    </row>
    <row r="49" spans="2:4" ht="14.25">
      <c r="B49" s="337" t="s">
        <v>3647</v>
      </c>
      <c r="C49" s="219">
        <v>40</v>
      </c>
      <c r="D49" s="221">
        <v>5620</v>
      </c>
    </row>
    <row r="50" spans="2:4" ht="14.25">
      <c r="B50" s="218" t="s">
        <v>3650</v>
      </c>
      <c r="C50" s="219">
        <v>100</v>
      </c>
      <c r="D50" s="224"/>
    </row>
    <row r="51" spans="2:4" ht="14.25">
      <c r="B51" s="218" t="s">
        <v>3650</v>
      </c>
      <c r="C51" s="219">
        <v>307</v>
      </c>
      <c r="D51" s="224"/>
    </row>
    <row r="52" spans="2:4" ht="14.25">
      <c r="B52" s="218" t="s">
        <v>3650</v>
      </c>
      <c r="C52" s="219">
        <v>10.58</v>
      </c>
      <c r="D52" s="223"/>
    </row>
    <row r="53" spans="2:4" ht="14.25">
      <c r="B53" s="218" t="s">
        <v>3650</v>
      </c>
      <c r="C53" s="219">
        <v>10</v>
      </c>
      <c r="D53" s="224"/>
    </row>
    <row r="54" spans="2:4" ht="14.25">
      <c r="B54" s="218" t="s">
        <v>3650</v>
      </c>
      <c r="C54" s="219">
        <v>2000</v>
      </c>
      <c r="D54" s="224"/>
    </row>
    <row r="55" spans="2:4" ht="14.25">
      <c r="B55" s="218" t="s">
        <v>3650</v>
      </c>
      <c r="C55" s="219">
        <v>23.84</v>
      </c>
      <c r="D55" s="224"/>
    </row>
    <row r="56" spans="2:4" ht="14.25">
      <c r="B56" s="218" t="s">
        <v>3650</v>
      </c>
      <c r="C56" s="219">
        <v>122.78</v>
      </c>
      <c r="D56" s="224"/>
    </row>
    <row r="57" spans="2:4" ht="14.25">
      <c r="B57" s="218" t="s">
        <v>3650</v>
      </c>
      <c r="C57" s="219">
        <v>20</v>
      </c>
      <c r="D57" s="224"/>
    </row>
    <row r="58" spans="2:4" ht="14.25">
      <c r="B58" s="218" t="s">
        <v>3650</v>
      </c>
      <c r="C58" s="219">
        <v>32.980000000000004</v>
      </c>
      <c r="D58" s="224">
        <v>8541</v>
      </c>
    </row>
    <row r="59" spans="2:4" ht="14.25">
      <c r="B59" s="337" t="s">
        <v>3650</v>
      </c>
      <c r="C59" s="219">
        <v>38.31</v>
      </c>
      <c r="D59" s="221"/>
    </row>
    <row r="60" spans="2:4" ht="14.25">
      <c r="B60" s="218" t="s">
        <v>3646</v>
      </c>
      <c r="C60" s="219">
        <v>56.64</v>
      </c>
      <c r="D60" s="224"/>
    </row>
    <row r="61" spans="2:4" ht="14.25">
      <c r="B61" s="218" t="s">
        <v>3646</v>
      </c>
      <c r="C61" s="219">
        <v>20</v>
      </c>
      <c r="D61" s="224"/>
    </row>
    <row r="62" spans="2:4" ht="14.25">
      <c r="B62" s="218" t="s">
        <v>3646</v>
      </c>
      <c r="C62" s="219">
        <v>15.18</v>
      </c>
      <c r="D62" s="221"/>
    </row>
    <row r="63" spans="2:4" ht="14.25">
      <c r="B63" s="218" t="s">
        <v>3646</v>
      </c>
      <c r="C63" s="219">
        <v>20</v>
      </c>
      <c r="D63" s="221"/>
    </row>
    <row r="64" spans="2:4" ht="14.25">
      <c r="B64" s="218" t="s">
        <v>3646</v>
      </c>
      <c r="C64" s="219">
        <v>100</v>
      </c>
      <c r="D64" s="221"/>
    </row>
    <row r="65" spans="2:4" ht="14.25">
      <c r="B65" s="218" t="s">
        <v>3646</v>
      </c>
      <c r="C65" s="219">
        <v>50</v>
      </c>
      <c r="D65" s="221"/>
    </row>
    <row r="66" spans="2:4" ht="14.25">
      <c r="B66" s="218" t="s">
        <v>3646</v>
      </c>
      <c r="C66" s="219">
        <v>90</v>
      </c>
      <c r="D66" s="221"/>
    </row>
    <row r="67" spans="2:4" ht="14.25">
      <c r="B67" s="218" t="s">
        <v>3646</v>
      </c>
      <c r="C67" s="219">
        <v>18</v>
      </c>
      <c r="D67" s="221"/>
    </row>
    <row r="68" spans="2:4" ht="14.25">
      <c r="B68" s="218" t="s">
        <v>3646</v>
      </c>
      <c r="C68" s="219">
        <v>24.97</v>
      </c>
      <c r="D68" s="221"/>
    </row>
    <row r="69" spans="2:4" ht="14.25">
      <c r="B69" s="337" t="s">
        <v>3646</v>
      </c>
      <c r="C69" s="219">
        <v>42.5</v>
      </c>
      <c r="D69" s="221"/>
    </row>
    <row r="70" spans="2:4" ht="14.25">
      <c r="B70" s="218" t="s">
        <v>3668</v>
      </c>
      <c r="C70" s="219">
        <v>23.25</v>
      </c>
      <c r="D70" s="221"/>
    </row>
    <row r="71" spans="2:4" ht="14.25">
      <c r="B71" s="218" t="s">
        <v>3668</v>
      </c>
      <c r="C71" s="219">
        <v>10</v>
      </c>
      <c r="D71" s="221"/>
    </row>
    <row r="72" spans="2:4" ht="14.25">
      <c r="B72" s="218" t="s">
        <v>3668</v>
      </c>
      <c r="C72" s="219">
        <v>66</v>
      </c>
      <c r="D72" s="221"/>
    </row>
    <row r="73" spans="2:4" ht="14.25">
      <c r="B73" s="218" t="s">
        <v>3668</v>
      </c>
      <c r="C73" s="219">
        <v>336</v>
      </c>
      <c r="D73" s="221"/>
    </row>
    <row r="74" spans="2:4" ht="14.25">
      <c r="B74" s="218" t="s">
        <v>3668</v>
      </c>
      <c r="C74" s="219">
        <v>500</v>
      </c>
      <c r="D74" s="221"/>
    </row>
    <row r="75" spans="2:4" ht="14.25">
      <c r="B75" s="218" t="s">
        <v>3668</v>
      </c>
      <c r="C75" s="219">
        <v>50</v>
      </c>
      <c r="D75" s="221"/>
    </row>
    <row r="76" spans="2:4" ht="14.25">
      <c r="B76" s="218" t="s">
        <v>3668</v>
      </c>
      <c r="C76" s="219">
        <v>125</v>
      </c>
      <c r="D76" s="221"/>
    </row>
    <row r="77" spans="2:4" ht="14.25">
      <c r="B77" s="337" t="s">
        <v>3668</v>
      </c>
      <c r="C77" s="219">
        <v>64.8</v>
      </c>
      <c r="D77" s="224"/>
    </row>
    <row r="78" spans="2:4" ht="14.25">
      <c r="B78" s="218" t="s">
        <v>3670</v>
      </c>
      <c r="C78" s="219">
        <v>20</v>
      </c>
      <c r="D78" s="224"/>
    </row>
    <row r="79" spans="2:4" ht="14.25">
      <c r="B79" s="218" t="s">
        <v>3670</v>
      </c>
      <c r="C79" s="219">
        <v>50</v>
      </c>
      <c r="D79" s="221"/>
    </row>
    <row r="80" spans="2:4" ht="14.25">
      <c r="B80" s="218" t="s">
        <v>3670</v>
      </c>
      <c r="C80" s="219">
        <v>745.88</v>
      </c>
      <c r="D80" s="221"/>
    </row>
    <row r="81" spans="2:4" ht="14.25">
      <c r="B81" s="218" t="s">
        <v>3670</v>
      </c>
      <c r="C81" s="219">
        <v>30</v>
      </c>
      <c r="D81" s="221"/>
    </row>
    <row r="82" spans="2:4" ht="14.25">
      <c r="B82" s="218" t="s">
        <v>3670</v>
      </c>
      <c r="C82" s="219">
        <v>200</v>
      </c>
      <c r="D82" s="221"/>
    </row>
    <row r="83" spans="2:4" ht="14.25">
      <c r="B83" s="218" t="s">
        <v>3670</v>
      </c>
      <c r="C83" s="219">
        <v>10</v>
      </c>
      <c r="D83" s="221"/>
    </row>
    <row r="84" spans="2:4" ht="14.25">
      <c r="B84" s="218" t="s">
        <v>3670</v>
      </c>
      <c r="C84" s="219">
        <v>10</v>
      </c>
      <c r="D84" s="221"/>
    </row>
    <row r="85" spans="2:4" ht="14.25">
      <c r="B85" s="218" t="s">
        <v>3670</v>
      </c>
      <c r="C85" s="219">
        <v>10</v>
      </c>
      <c r="D85" s="221"/>
    </row>
    <row r="86" spans="2:4" ht="14.25">
      <c r="B86" s="337" t="s">
        <v>3670</v>
      </c>
      <c r="C86" s="219">
        <v>15.06</v>
      </c>
      <c r="D86" s="221"/>
    </row>
    <row r="87" spans="2:4" ht="14.25">
      <c r="B87" s="337" t="s">
        <v>3670</v>
      </c>
      <c r="C87" s="219">
        <v>70</v>
      </c>
      <c r="D87" s="220" t="s">
        <v>5424</v>
      </c>
    </row>
    <row r="88" spans="2:4" ht="14.25">
      <c r="B88" s="218" t="s">
        <v>3652</v>
      </c>
      <c r="C88" s="219">
        <v>99.9</v>
      </c>
      <c r="D88" s="220"/>
    </row>
    <row r="89" spans="2:4" ht="14.25">
      <c r="B89" s="218" t="s">
        <v>3652</v>
      </c>
      <c r="C89" s="219">
        <v>50</v>
      </c>
      <c r="D89" s="221"/>
    </row>
    <row r="90" spans="2:4" ht="14.25">
      <c r="B90" s="218" t="s">
        <v>3652</v>
      </c>
      <c r="C90" s="219">
        <v>78.150000000000006</v>
      </c>
      <c r="D90" s="220"/>
    </row>
    <row r="91" spans="2:4" ht="14.25">
      <c r="B91" s="218" t="s">
        <v>3652</v>
      </c>
      <c r="C91" s="219">
        <v>100</v>
      </c>
      <c r="D91" s="220"/>
    </row>
    <row r="92" spans="2:4" ht="14.25">
      <c r="B92" s="218" t="s">
        <v>3652</v>
      </c>
      <c r="C92" s="219">
        <v>10</v>
      </c>
      <c r="D92" s="222"/>
    </row>
    <row r="93" spans="2:4" ht="14.25">
      <c r="B93" s="218" t="s">
        <v>3653</v>
      </c>
      <c r="C93" s="219">
        <v>900</v>
      </c>
      <c r="D93" s="221"/>
    </row>
    <row r="94" spans="2:4" ht="14.25">
      <c r="B94" s="218" t="s">
        <v>3653</v>
      </c>
      <c r="C94" s="219">
        <v>30</v>
      </c>
      <c r="D94" s="222"/>
    </row>
    <row r="95" spans="2:4" ht="14.25">
      <c r="B95" s="218" t="s">
        <v>3653</v>
      </c>
      <c r="C95" s="219">
        <v>22</v>
      </c>
      <c r="D95" s="222"/>
    </row>
    <row r="96" spans="2:4" ht="14.25">
      <c r="B96" s="218" t="s">
        <v>3653</v>
      </c>
      <c r="C96" s="219">
        <v>30</v>
      </c>
      <c r="D96" s="221"/>
    </row>
    <row r="97" spans="2:4" ht="14.25">
      <c r="B97" s="218" t="s">
        <v>3653</v>
      </c>
      <c r="C97" s="219">
        <v>45.34</v>
      </c>
      <c r="D97" s="222"/>
    </row>
    <row r="98" spans="2:4" ht="14.25">
      <c r="B98" s="218" t="s">
        <v>3653</v>
      </c>
      <c r="C98" s="219">
        <v>50</v>
      </c>
      <c r="D98" s="222"/>
    </row>
    <row r="99" spans="2:4" ht="14.25">
      <c r="B99" s="218" t="s">
        <v>3653</v>
      </c>
      <c r="C99" s="219">
        <v>167</v>
      </c>
      <c r="D99" s="222"/>
    </row>
    <row r="100" spans="2:4" ht="14.25">
      <c r="B100" s="218" t="s">
        <v>3653</v>
      </c>
      <c r="C100" s="219">
        <v>40</v>
      </c>
      <c r="D100" s="221"/>
    </row>
    <row r="101" spans="2:4" ht="14.25">
      <c r="B101" s="218" t="s">
        <v>3653</v>
      </c>
      <c r="C101" s="219">
        <v>15.450000000000001</v>
      </c>
      <c r="D101" s="222"/>
    </row>
    <row r="102" spans="2:4" ht="14.25">
      <c r="B102" s="218" t="s">
        <v>3653</v>
      </c>
      <c r="C102" s="219">
        <v>30</v>
      </c>
      <c r="D102" s="222"/>
    </row>
    <row r="103" spans="2:4" ht="14.25">
      <c r="B103" s="218" t="s">
        <v>3653</v>
      </c>
      <c r="C103" s="219">
        <v>11.49</v>
      </c>
      <c r="D103" s="222"/>
    </row>
    <row r="104" spans="2:4" ht="14.25">
      <c r="B104" s="218" t="s">
        <v>3653</v>
      </c>
      <c r="C104" s="219">
        <v>33</v>
      </c>
      <c r="D104" s="222"/>
    </row>
    <row r="105" spans="2:4" ht="14.25">
      <c r="B105" s="337" t="s">
        <v>3653</v>
      </c>
      <c r="C105" s="219">
        <v>25</v>
      </c>
      <c r="D105" s="222"/>
    </row>
    <row r="106" spans="2:4" ht="14.25">
      <c r="B106" s="337" t="s">
        <v>3653</v>
      </c>
      <c r="C106" s="219">
        <v>25</v>
      </c>
      <c r="D106" s="222"/>
    </row>
    <row r="107" spans="2:4" ht="14.25">
      <c r="B107" s="218" t="s">
        <v>3673</v>
      </c>
      <c r="C107" s="219">
        <v>140</v>
      </c>
      <c r="D107" s="221"/>
    </row>
    <row r="108" spans="2:4" ht="14.25">
      <c r="B108" s="218" t="s">
        <v>3673</v>
      </c>
      <c r="C108" s="219">
        <v>10</v>
      </c>
      <c r="D108" s="222"/>
    </row>
    <row r="109" spans="2:4" ht="14.25">
      <c r="B109" s="218" t="s">
        <v>3673</v>
      </c>
      <c r="C109" s="219">
        <v>100</v>
      </c>
      <c r="D109" s="222"/>
    </row>
    <row r="110" spans="2:4" ht="14.25">
      <c r="B110" s="218" t="s">
        <v>3673</v>
      </c>
      <c r="C110" s="219">
        <v>32.75</v>
      </c>
      <c r="D110" s="222"/>
    </row>
    <row r="111" spans="2:4" ht="14.25">
      <c r="B111" s="218" t="s">
        <v>3673</v>
      </c>
      <c r="C111" s="219">
        <v>70</v>
      </c>
      <c r="D111" s="222"/>
    </row>
    <row r="112" spans="2:4" ht="14.25">
      <c r="B112" s="218" t="s">
        <v>3673</v>
      </c>
      <c r="C112" s="219">
        <v>100</v>
      </c>
      <c r="D112" s="222"/>
    </row>
    <row r="113" spans="2:4" ht="14.25">
      <c r="B113" s="218" t="s">
        <v>3665</v>
      </c>
      <c r="C113" s="219">
        <v>30</v>
      </c>
      <c r="D113" s="222"/>
    </row>
    <row r="114" spans="2:4" ht="14.25">
      <c r="B114" s="218" t="s">
        <v>3665</v>
      </c>
      <c r="C114" s="219">
        <v>70</v>
      </c>
      <c r="D114" s="223"/>
    </row>
    <row r="115" spans="2:4" ht="14.25">
      <c r="B115" s="218" t="s">
        <v>3665</v>
      </c>
      <c r="C115" s="219">
        <v>36.880000000000003</v>
      </c>
      <c r="D115" s="222"/>
    </row>
    <row r="116" spans="2:4" ht="14.25">
      <c r="B116" s="218" t="s">
        <v>3665</v>
      </c>
      <c r="C116" s="219">
        <v>5000</v>
      </c>
      <c r="D116" s="220"/>
    </row>
    <row r="117" spans="2:4" ht="14.25">
      <c r="B117" s="218" t="s">
        <v>3665</v>
      </c>
      <c r="C117" s="219">
        <v>30</v>
      </c>
      <c r="D117" s="222"/>
    </row>
    <row r="118" spans="2:4" ht="14.25">
      <c r="B118" s="218" t="s">
        <v>3665</v>
      </c>
      <c r="C118" s="219">
        <v>88.47</v>
      </c>
      <c r="D118" s="220"/>
    </row>
    <row r="119" spans="2:4" ht="14.25">
      <c r="B119" s="218" t="s">
        <v>3665</v>
      </c>
      <c r="C119" s="219">
        <v>50</v>
      </c>
      <c r="D119" s="220"/>
    </row>
    <row r="120" spans="2:4" ht="14.25">
      <c r="B120" s="218" t="s">
        <v>3665</v>
      </c>
      <c r="C120" s="219">
        <v>25</v>
      </c>
      <c r="D120" s="220"/>
    </row>
    <row r="121" spans="2:4" ht="14.25">
      <c r="B121" s="218" t="s">
        <v>3665</v>
      </c>
      <c r="C121" s="219">
        <v>48.92</v>
      </c>
      <c r="D121" s="222"/>
    </row>
    <row r="122" spans="2:4" ht="14.25">
      <c r="B122" s="218" t="s">
        <v>3665</v>
      </c>
      <c r="C122" s="219">
        <v>30</v>
      </c>
      <c r="D122" s="222"/>
    </row>
    <row r="123" spans="2:4" ht="14.25">
      <c r="B123" s="218" t="s">
        <v>3665</v>
      </c>
      <c r="C123" s="219">
        <v>137.25</v>
      </c>
      <c r="D123" s="221"/>
    </row>
    <row r="124" spans="2:4" ht="14.25">
      <c r="B124" s="218" t="s">
        <v>3665</v>
      </c>
      <c r="C124" s="219">
        <v>50</v>
      </c>
      <c r="D124" s="222"/>
    </row>
    <row r="125" spans="2:4" ht="14.25">
      <c r="B125" s="218" t="s">
        <v>3651</v>
      </c>
      <c r="C125" s="219">
        <v>100</v>
      </c>
      <c r="D125" s="222"/>
    </row>
    <row r="126" spans="2:4" ht="14.25">
      <c r="B126" s="218" t="s">
        <v>3651</v>
      </c>
      <c r="C126" s="219">
        <v>160</v>
      </c>
      <c r="D126" s="222"/>
    </row>
    <row r="127" spans="2:4" ht="14.25">
      <c r="B127" s="218" t="s">
        <v>3651</v>
      </c>
      <c r="C127" s="219">
        <v>38</v>
      </c>
      <c r="D127" s="222"/>
    </row>
    <row r="128" spans="2:4" ht="14.25">
      <c r="B128" s="218" t="s">
        <v>3651</v>
      </c>
      <c r="C128" s="219">
        <v>21.87</v>
      </c>
      <c r="D128" s="222"/>
    </row>
    <row r="129" spans="2:4" ht="14.25">
      <c r="B129" s="218" t="s">
        <v>3651</v>
      </c>
      <c r="C129" s="219">
        <v>10</v>
      </c>
      <c r="D129" s="222"/>
    </row>
    <row r="130" spans="2:4" ht="14.25">
      <c r="B130" s="218" t="s">
        <v>3651</v>
      </c>
      <c r="C130" s="219">
        <v>50</v>
      </c>
      <c r="D130" s="224"/>
    </row>
    <row r="131" spans="2:4" ht="14.25">
      <c r="B131" s="218" t="s">
        <v>3651</v>
      </c>
      <c r="C131" s="219">
        <v>60.36</v>
      </c>
      <c r="D131" s="224"/>
    </row>
    <row r="132" spans="2:4" ht="14.25">
      <c r="B132" s="337" t="s">
        <v>3651</v>
      </c>
      <c r="C132" s="219">
        <v>82</v>
      </c>
      <c r="D132" s="221"/>
    </row>
    <row r="133" spans="2:4" ht="14.25">
      <c r="B133" s="218" t="s">
        <v>3648</v>
      </c>
      <c r="C133" s="219">
        <v>29.63</v>
      </c>
      <c r="D133" s="221"/>
    </row>
    <row r="134" spans="2:4" ht="14.25">
      <c r="B134" s="218" t="s">
        <v>3648</v>
      </c>
      <c r="C134" s="219">
        <v>75.5</v>
      </c>
      <c r="D134" s="221"/>
    </row>
    <row r="135" spans="2:4" ht="14.25">
      <c r="B135" s="218" t="s">
        <v>3648</v>
      </c>
      <c r="C135" s="219">
        <v>10</v>
      </c>
      <c r="D135" s="221"/>
    </row>
    <row r="136" spans="2:4" ht="14.25">
      <c r="B136" s="218" t="s">
        <v>3648</v>
      </c>
      <c r="C136" s="219">
        <v>94.4</v>
      </c>
      <c r="D136" s="221"/>
    </row>
    <row r="137" spans="2:4" ht="14.25">
      <c r="B137" s="218" t="s">
        <v>3648</v>
      </c>
      <c r="C137" s="219">
        <v>20</v>
      </c>
      <c r="D137" s="224"/>
    </row>
    <row r="138" spans="2:4" ht="14.25">
      <c r="B138" s="337" t="s">
        <v>3648</v>
      </c>
      <c r="C138" s="219">
        <v>25</v>
      </c>
      <c r="D138" s="224"/>
    </row>
    <row r="139" spans="2:4" ht="14.25">
      <c r="B139" s="218" t="s">
        <v>3664</v>
      </c>
      <c r="C139" s="219">
        <v>64.7</v>
      </c>
      <c r="D139" s="223"/>
    </row>
    <row r="140" spans="2:4" ht="14.25">
      <c r="B140" s="218" t="s">
        <v>3664</v>
      </c>
      <c r="C140" s="219">
        <v>35</v>
      </c>
      <c r="D140" s="224"/>
    </row>
    <row r="141" spans="2:4" ht="14.25">
      <c r="B141" s="218" t="s">
        <v>3664</v>
      </c>
      <c r="C141" s="219">
        <v>14.81</v>
      </c>
      <c r="D141" s="224"/>
    </row>
    <row r="142" spans="2:4" ht="14.25">
      <c r="B142" s="218" t="s">
        <v>3664</v>
      </c>
      <c r="C142" s="219">
        <v>43.24</v>
      </c>
      <c r="D142" s="224"/>
    </row>
    <row r="143" spans="2:4" ht="14.25">
      <c r="B143" s="218" t="s">
        <v>3664</v>
      </c>
      <c r="C143" s="219">
        <v>100</v>
      </c>
      <c r="D143" s="224"/>
    </row>
    <row r="144" spans="2:4" ht="14.25">
      <c r="B144" s="218" t="s">
        <v>3664</v>
      </c>
      <c r="C144" s="219">
        <v>220</v>
      </c>
      <c r="D144" s="224"/>
    </row>
    <row r="145" spans="2:4" ht="14.25">
      <c r="B145" s="218" t="s">
        <v>3664</v>
      </c>
      <c r="C145" s="219">
        <v>72.7</v>
      </c>
      <c r="D145" s="224"/>
    </row>
    <row r="146" spans="2:4" ht="14.25">
      <c r="B146" s="218" t="s">
        <v>3664</v>
      </c>
      <c r="C146" s="219">
        <v>10</v>
      </c>
      <c r="D146" s="221"/>
    </row>
    <row r="147" spans="2:4" ht="14.25">
      <c r="B147" s="337" t="s">
        <v>3664</v>
      </c>
      <c r="C147" s="219">
        <v>50</v>
      </c>
      <c r="D147" s="224"/>
    </row>
    <row r="148" spans="2:4" ht="14.25">
      <c r="B148" s="218" t="s">
        <v>3672</v>
      </c>
      <c r="C148" s="219">
        <v>10</v>
      </c>
      <c r="D148" s="224"/>
    </row>
    <row r="149" spans="2:4" ht="14.25">
      <c r="B149" s="218" t="s">
        <v>3672</v>
      </c>
      <c r="C149" s="219">
        <v>10</v>
      </c>
      <c r="D149" s="221"/>
    </row>
    <row r="150" spans="2:4" ht="14.25">
      <c r="B150" s="218" t="s">
        <v>3672</v>
      </c>
      <c r="C150" s="219">
        <v>18.86</v>
      </c>
      <c r="D150" s="221"/>
    </row>
    <row r="151" spans="2:4" ht="14.25">
      <c r="B151" s="218" t="s">
        <v>3672</v>
      </c>
      <c r="C151" s="219">
        <v>12.49</v>
      </c>
      <c r="D151" s="221"/>
    </row>
    <row r="152" spans="2:4" ht="14.25">
      <c r="B152" s="218" t="s">
        <v>3660</v>
      </c>
      <c r="C152" s="219">
        <v>178.07</v>
      </c>
      <c r="D152" s="221"/>
    </row>
    <row r="153" spans="2:4" ht="14.25">
      <c r="B153" s="218" t="s">
        <v>3660</v>
      </c>
      <c r="C153" s="219">
        <v>300</v>
      </c>
      <c r="D153" s="221"/>
    </row>
    <row r="154" spans="2:4" ht="14.25">
      <c r="B154" s="218" t="s">
        <v>3660</v>
      </c>
      <c r="C154" s="219">
        <v>10</v>
      </c>
      <c r="D154" s="221"/>
    </row>
    <row r="155" spans="2:4" ht="14.25">
      <c r="B155" s="218" t="s">
        <v>3660</v>
      </c>
      <c r="C155" s="219">
        <v>32.44</v>
      </c>
      <c r="D155" s="221"/>
    </row>
    <row r="156" spans="2:4" ht="14.25">
      <c r="B156" s="218" t="s">
        <v>3660</v>
      </c>
      <c r="C156" s="219">
        <v>35</v>
      </c>
      <c r="D156" s="221"/>
    </row>
    <row r="157" spans="2:4" ht="14.25">
      <c r="B157" s="218" t="s">
        <v>3660</v>
      </c>
      <c r="C157" s="219">
        <v>19</v>
      </c>
      <c r="D157" s="221"/>
    </row>
    <row r="158" spans="2:4" ht="14.25">
      <c r="B158" s="218" t="s">
        <v>3660</v>
      </c>
      <c r="C158" s="219">
        <v>63.68</v>
      </c>
      <c r="D158" s="221"/>
    </row>
    <row r="159" spans="2:4" ht="14.25">
      <c r="B159" s="218" t="s">
        <v>3660</v>
      </c>
      <c r="C159" s="219">
        <v>50</v>
      </c>
      <c r="D159" s="221"/>
    </row>
    <row r="160" spans="2:4" ht="14.25">
      <c r="B160" s="218" t="s">
        <v>3660</v>
      </c>
      <c r="C160" s="219">
        <v>20</v>
      </c>
      <c r="D160" s="221"/>
    </row>
    <row r="161" spans="2:4" ht="14.25">
      <c r="B161" s="218" t="s">
        <v>3660</v>
      </c>
      <c r="C161" s="219">
        <v>70</v>
      </c>
      <c r="D161" s="221"/>
    </row>
    <row r="162" spans="2:4" ht="14.25">
      <c r="B162" s="218" t="s">
        <v>3660</v>
      </c>
      <c r="C162" s="219">
        <v>50</v>
      </c>
      <c r="D162" s="221"/>
    </row>
    <row r="163" spans="2:4" ht="14.25">
      <c r="B163" s="337" t="s">
        <v>3660</v>
      </c>
      <c r="C163" s="219">
        <v>20</v>
      </c>
      <c r="D163" s="221"/>
    </row>
    <row r="164" spans="2:4" ht="14.25">
      <c r="B164" s="218" t="s">
        <v>3666</v>
      </c>
      <c r="C164" s="219">
        <v>40.1</v>
      </c>
      <c r="D164" s="224"/>
    </row>
    <row r="165" spans="2:4" ht="14.25">
      <c r="B165" s="218" t="s">
        <v>3666</v>
      </c>
      <c r="C165" s="219">
        <v>20.420000000000002</v>
      </c>
      <c r="D165" s="224"/>
    </row>
    <row r="166" spans="2:4" ht="14.25">
      <c r="B166" s="218" t="s">
        <v>3666</v>
      </c>
      <c r="C166" s="219">
        <v>500</v>
      </c>
      <c r="D166" s="221"/>
    </row>
    <row r="167" spans="2:4" ht="14.25">
      <c r="B167" s="218" t="s">
        <v>3666</v>
      </c>
      <c r="C167" s="219">
        <v>1000</v>
      </c>
      <c r="D167" s="221"/>
    </row>
    <row r="168" spans="2:4" ht="14.25">
      <c r="B168" s="218" t="s">
        <v>3666</v>
      </c>
      <c r="C168" s="219">
        <v>5.3</v>
      </c>
      <c r="D168" s="221"/>
    </row>
    <row r="169" spans="2:4" ht="14.25">
      <c r="B169" s="218" t="s">
        <v>3666</v>
      </c>
      <c r="C169" s="219">
        <v>25.34</v>
      </c>
      <c r="D169" s="221"/>
    </row>
    <row r="170" spans="2:4" ht="14.25">
      <c r="B170" s="218" t="s">
        <v>3649</v>
      </c>
      <c r="C170" s="219">
        <v>5.3500000000000005</v>
      </c>
      <c r="D170" s="221"/>
    </row>
    <row r="171" spans="2:4" ht="14.25">
      <c r="B171" s="218" t="s">
        <v>3649</v>
      </c>
      <c r="C171" s="219">
        <v>85</v>
      </c>
      <c r="D171" s="221"/>
    </row>
    <row r="172" spans="2:4" ht="14.25">
      <c r="B172" s="218" t="s">
        <v>3649</v>
      </c>
      <c r="C172" s="219">
        <v>10</v>
      </c>
      <c r="D172" s="221"/>
    </row>
    <row r="173" spans="2:4" ht="14.25">
      <c r="B173" s="218" t="s">
        <v>3649</v>
      </c>
      <c r="C173" s="219">
        <v>83.5</v>
      </c>
      <c r="D173" s="221"/>
    </row>
    <row r="174" spans="2:4" ht="14.25">
      <c r="B174" s="218" t="s">
        <v>3649</v>
      </c>
      <c r="C174" s="219">
        <v>100</v>
      </c>
      <c r="D174" s="221"/>
    </row>
    <row r="175" spans="2:4" ht="14.25">
      <c r="B175" s="218" t="s">
        <v>3649</v>
      </c>
      <c r="C175" s="219">
        <v>500</v>
      </c>
      <c r="D175" s="221"/>
    </row>
    <row r="176" spans="2:4" ht="14.25">
      <c r="B176" s="218" t="s">
        <v>3649</v>
      </c>
      <c r="C176" s="219">
        <v>200</v>
      </c>
      <c r="D176" s="221"/>
    </row>
    <row r="177" spans="2:4" ht="14.25">
      <c r="B177" s="218" t="s">
        <v>3649</v>
      </c>
      <c r="C177" s="219">
        <v>5.3</v>
      </c>
      <c r="D177" s="221">
        <v>1190</v>
      </c>
    </row>
    <row r="178" spans="2:4" ht="14.25">
      <c r="B178" s="218" t="s">
        <v>3649</v>
      </c>
      <c r="C178" s="219">
        <v>151.12</v>
      </c>
      <c r="D178" s="224"/>
    </row>
    <row r="179" spans="2:4" ht="14.25">
      <c r="B179" s="337" t="s">
        <v>3649</v>
      </c>
      <c r="C179" s="219">
        <v>45</v>
      </c>
      <c r="D179" s="224"/>
    </row>
    <row r="180" spans="2:4" ht="14.25">
      <c r="B180" s="337" t="s">
        <v>3649</v>
      </c>
      <c r="C180" s="219">
        <v>10</v>
      </c>
      <c r="D180" s="224"/>
    </row>
    <row r="181" spans="2:4" ht="14.25">
      <c r="B181" s="218" t="s">
        <v>3645</v>
      </c>
      <c r="C181" s="219">
        <v>50</v>
      </c>
      <c r="D181" s="224"/>
    </row>
    <row r="182" spans="2:4" ht="14.25">
      <c r="B182" s="218" t="s">
        <v>3645</v>
      </c>
      <c r="C182" s="219">
        <v>155</v>
      </c>
      <c r="D182" s="224"/>
    </row>
    <row r="183" spans="2:4" ht="14.25">
      <c r="B183" s="218" t="s">
        <v>3645</v>
      </c>
      <c r="C183" s="219">
        <v>41.6</v>
      </c>
      <c r="D183" s="224"/>
    </row>
    <row r="184" spans="2:4" ht="14.25">
      <c r="B184" s="218" t="s">
        <v>3645</v>
      </c>
      <c r="C184" s="219">
        <v>1619</v>
      </c>
      <c r="D184" s="221"/>
    </row>
    <row r="185" spans="2:4" ht="14.25">
      <c r="B185" s="218" t="s">
        <v>3645</v>
      </c>
      <c r="C185" s="219">
        <v>10</v>
      </c>
      <c r="D185" s="221"/>
    </row>
    <row r="186" spans="2:4" ht="14.25">
      <c r="B186" s="218" t="s">
        <v>3645</v>
      </c>
      <c r="C186" s="219">
        <v>200</v>
      </c>
      <c r="D186" s="221"/>
    </row>
    <row r="187" spans="2:4" ht="14.25">
      <c r="B187" s="218" t="s">
        <v>3645</v>
      </c>
      <c r="C187" s="219">
        <v>27.5</v>
      </c>
      <c r="D187" s="221"/>
    </row>
    <row r="188" spans="2:4" ht="14.25">
      <c r="B188" s="218" t="s">
        <v>3667</v>
      </c>
      <c r="C188" s="219">
        <v>50</v>
      </c>
      <c r="D188" s="221"/>
    </row>
    <row r="189" spans="2:4" ht="14.25">
      <c r="B189" s="218" t="s">
        <v>3667</v>
      </c>
      <c r="C189" s="219">
        <v>13</v>
      </c>
      <c r="D189" s="221"/>
    </row>
    <row r="190" spans="2:4" ht="14.25">
      <c r="B190" s="218" t="s">
        <v>3667</v>
      </c>
      <c r="C190" s="219">
        <v>70.42</v>
      </c>
      <c r="D190" s="221"/>
    </row>
    <row r="191" spans="2:4" ht="14.25">
      <c r="B191" s="218" t="s">
        <v>3667</v>
      </c>
      <c r="C191" s="219">
        <v>1000</v>
      </c>
      <c r="D191" s="221"/>
    </row>
    <row r="192" spans="2:4" ht="14.25">
      <c r="B192" s="218" t="s">
        <v>3667</v>
      </c>
      <c r="C192" s="219">
        <v>82.4</v>
      </c>
      <c r="D192" s="221"/>
    </row>
    <row r="193" spans="2:4" ht="14.25">
      <c r="B193" s="218" t="s">
        <v>3667</v>
      </c>
      <c r="C193" s="219">
        <v>100</v>
      </c>
      <c r="D193" s="221"/>
    </row>
    <row r="194" spans="2:4" ht="14.25">
      <c r="B194" s="218" t="s">
        <v>3667</v>
      </c>
      <c r="C194" s="219">
        <v>7</v>
      </c>
      <c r="D194" s="221"/>
    </row>
    <row r="195" spans="2:4" ht="14.25">
      <c r="B195" s="218" t="s">
        <v>3667</v>
      </c>
      <c r="C195" s="219">
        <v>6</v>
      </c>
      <c r="D195" s="221"/>
    </row>
    <row r="196" spans="2:4" ht="14.25">
      <c r="B196" s="218" t="s">
        <v>3667</v>
      </c>
      <c r="C196" s="219">
        <v>40</v>
      </c>
      <c r="D196" s="221"/>
    </row>
    <row r="197" spans="2:4" ht="14.25">
      <c r="B197" s="218" t="s">
        <v>3667</v>
      </c>
      <c r="C197" s="219">
        <v>50</v>
      </c>
      <c r="D197" s="221"/>
    </row>
    <row r="198" spans="2:4" ht="14.25">
      <c r="B198" s="218" t="s">
        <v>3667</v>
      </c>
      <c r="C198" s="219">
        <v>5</v>
      </c>
      <c r="D198" s="221"/>
    </row>
    <row r="199" spans="2:4" ht="14.25">
      <c r="B199" s="218" t="s">
        <v>3667</v>
      </c>
      <c r="C199" s="219">
        <v>6</v>
      </c>
      <c r="D199" s="221"/>
    </row>
    <row r="200" spans="2:4" ht="14.25">
      <c r="B200" s="218" t="s">
        <v>3667</v>
      </c>
      <c r="C200" s="219">
        <v>30</v>
      </c>
      <c r="D200" s="224"/>
    </row>
    <row r="201" spans="2:4" ht="14.25">
      <c r="B201" s="218" t="s">
        <v>3667</v>
      </c>
      <c r="C201" s="219">
        <v>3.45</v>
      </c>
      <c r="D201" s="224"/>
    </row>
    <row r="202" spans="2:4" ht="14.25">
      <c r="B202" s="337" t="s">
        <v>3667</v>
      </c>
      <c r="C202" s="219">
        <v>30</v>
      </c>
      <c r="D202" s="224"/>
    </row>
    <row r="203" spans="2:4" ht="14.25">
      <c r="B203" s="337" t="s">
        <v>3667</v>
      </c>
      <c r="C203" s="219">
        <v>25</v>
      </c>
      <c r="D203" s="224"/>
    </row>
    <row r="204" spans="2:4" ht="14.25">
      <c r="B204" s="218" t="s">
        <v>3655</v>
      </c>
      <c r="C204" s="219">
        <v>20.55</v>
      </c>
      <c r="D204" s="224"/>
    </row>
    <row r="205" spans="2:4" ht="14.25">
      <c r="B205" s="218" t="s">
        <v>3655</v>
      </c>
      <c r="C205" s="219">
        <v>20</v>
      </c>
      <c r="D205" s="221"/>
    </row>
    <row r="206" spans="2:4" ht="14.25">
      <c r="B206" s="218" t="s">
        <v>3655</v>
      </c>
      <c r="C206" s="219">
        <v>84.76</v>
      </c>
      <c r="D206" s="221"/>
    </row>
    <row r="207" spans="2:4" ht="14.25">
      <c r="B207" s="218" t="s">
        <v>3655</v>
      </c>
      <c r="C207" s="219">
        <v>50</v>
      </c>
      <c r="D207" s="221">
        <v>3721</v>
      </c>
    </row>
    <row r="208" spans="2:4" ht="14.25">
      <c r="B208" s="218" t="s">
        <v>3655</v>
      </c>
      <c r="C208" s="219">
        <v>38.71</v>
      </c>
      <c r="D208" s="221"/>
    </row>
    <row r="209" spans="2:4" ht="14.25">
      <c r="B209" s="218" t="s">
        <v>3655</v>
      </c>
      <c r="C209" s="219">
        <v>11</v>
      </c>
      <c r="D209" s="221"/>
    </row>
    <row r="210" spans="2:4" ht="14.25">
      <c r="B210" s="218" t="s">
        <v>3655</v>
      </c>
      <c r="C210" s="219">
        <v>30</v>
      </c>
      <c r="D210" s="221"/>
    </row>
    <row r="211" spans="2:4" ht="14.25">
      <c r="B211" s="218" t="s">
        <v>3657</v>
      </c>
      <c r="C211" s="219">
        <v>36</v>
      </c>
      <c r="D211" s="1">
        <v>3323</v>
      </c>
    </row>
    <row r="212" spans="2:4" ht="14.25">
      <c r="B212" s="218" t="s">
        <v>3657</v>
      </c>
      <c r="C212" s="219">
        <v>30.900000000000002</v>
      </c>
      <c r="D212" s="224"/>
    </row>
    <row r="213" spans="2:4" ht="14.25">
      <c r="B213" s="337" t="s">
        <v>3657</v>
      </c>
      <c r="C213" s="219">
        <v>10</v>
      </c>
      <c r="D213" s="224"/>
    </row>
    <row r="214" spans="2:4" ht="14.25">
      <c r="B214" s="218" t="s">
        <v>3663</v>
      </c>
      <c r="C214" s="219">
        <v>90</v>
      </c>
      <c r="D214" s="224"/>
    </row>
    <row r="215" spans="2:4" ht="14.25">
      <c r="B215" s="218" t="s">
        <v>3663</v>
      </c>
      <c r="C215" s="219">
        <v>256.74</v>
      </c>
      <c r="D215" s="221"/>
    </row>
    <row r="216" spans="2:4" ht="14.25">
      <c r="B216" s="218" t="s">
        <v>3663</v>
      </c>
      <c r="C216" s="219">
        <v>30</v>
      </c>
      <c r="D216" s="221"/>
    </row>
    <row r="217" spans="2:4" ht="14.25">
      <c r="B217" s="218" t="s">
        <v>3663</v>
      </c>
      <c r="C217" s="219">
        <v>10</v>
      </c>
      <c r="D217" s="221"/>
    </row>
    <row r="218" spans="2:4" ht="14.25">
      <c r="B218" s="218" t="s">
        <v>3663</v>
      </c>
      <c r="C218" s="219">
        <v>50</v>
      </c>
      <c r="D218" s="221"/>
    </row>
    <row r="219" spans="2:4" ht="14.25">
      <c r="B219" s="218" t="s">
        <v>3663</v>
      </c>
      <c r="C219" s="219">
        <v>133.79</v>
      </c>
      <c r="D219" s="221"/>
    </row>
    <row r="220" spans="2:4" ht="14.25">
      <c r="B220" s="218" t="s">
        <v>3663</v>
      </c>
      <c r="C220" s="219">
        <v>8</v>
      </c>
      <c r="D220" s="221"/>
    </row>
    <row r="221" spans="2:4" ht="14.25">
      <c r="B221" s="218" t="s">
        <v>3663</v>
      </c>
      <c r="C221" s="219">
        <v>6</v>
      </c>
      <c r="D221" s="221"/>
    </row>
    <row r="222" spans="2:4" ht="14.25">
      <c r="B222" s="218" t="s">
        <v>3663</v>
      </c>
      <c r="C222" s="219">
        <v>20</v>
      </c>
      <c r="D222" s="221"/>
    </row>
    <row r="223" spans="2:4" ht="14.25">
      <c r="B223" s="218" t="s">
        <v>3663</v>
      </c>
      <c r="C223" s="219">
        <v>20.78</v>
      </c>
      <c r="D223" s="221"/>
    </row>
    <row r="224" spans="2:4" ht="14.25">
      <c r="B224" s="218" t="s">
        <v>3663</v>
      </c>
      <c r="C224" s="219">
        <v>100</v>
      </c>
      <c r="D224" s="221"/>
    </row>
    <row r="225" spans="2:4" ht="14.25">
      <c r="B225" s="218" t="s">
        <v>3658</v>
      </c>
      <c r="C225" s="219">
        <v>88</v>
      </c>
      <c r="D225" s="221" t="s">
        <v>5425</v>
      </c>
    </row>
    <row r="226" spans="2:4" ht="14.25">
      <c r="B226" s="218" t="s">
        <v>3658</v>
      </c>
      <c r="C226" s="219">
        <v>100</v>
      </c>
      <c r="D226" s="221"/>
    </row>
    <row r="227" spans="2:4" ht="14.25">
      <c r="B227" s="218" t="s">
        <v>3658</v>
      </c>
      <c r="C227" s="219">
        <v>1124</v>
      </c>
      <c r="D227" s="224"/>
    </row>
    <row r="228" spans="2:4" ht="14.25">
      <c r="B228" s="218" t="s">
        <v>3658</v>
      </c>
      <c r="C228" s="219">
        <v>25</v>
      </c>
      <c r="D228" s="224"/>
    </row>
    <row r="229" spans="2:4" ht="14.25">
      <c r="B229" s="218" t="s">
        <v>3658</v>
      </c>
      <c r="C229" s="219">
        <v>45</v>
      </c>
      <c r="D229" s="224"/>
    </row>
    <row r="230" spans="2:4" ht="14.25">
      <c r="B230" s="218" t="s">
        <v>3658</v>
      </c>
      <c r="C230" s="219">
        <v>50</v>
      </c>
      <c r="D230" s="224"/>
    </row>
    <row r="231" spans="2:4" ht="14.25">
      <c r="B231" s="218" t="s">
        <v>3658</v>
      </c>
      <c r="C231" s="219">
        <v>220</v>
      </c>
      <c r="D231" s="224"/>
    </row>
    <row r="232" spans="2:4" ht="14.25">
      <c r="B232" s="218" t="s">
        <v>3658</v>
      </c>
      <c r="C232" s="219">
        <v>9.14</v>
      </c>
      <c r="D232" s="221"/>
    </row>
    <row r="233" spans="2:4" ht="14.25">
      <c r="B233" s="218" t="s">
        <v>3658</v>
      </c>
      <c r="C233" s="219">
        <v>200.01</v>
      </c>
      <c r="D233" s="221"/>
    </row>
    <row r="234" spans="2:4" ht="14.25">
      <c r="B234" s="218" t="s">
        <v>3658</v>
      </c>
      <c r="C234" s="219">
        <v>5.3</v>
      </c>
      <c r="D234" s="221"/>
    </row>
    <row r="235" spans="2:4" ht="14.25">
      <c r="B235" s="218" t="s">
        <v>3658</v>
      </c>
      <c r="C235" s="219">
        <v>100</v>
      </c>
      <c r="D235" s="221"/>
    </row>
    <row r="236" spans="2:4" ht="14.25">
      <c r="B236" s="337" t="s">
        <v>3658</v>
      </c>
      <c r="C236" s="219">
        <v>16.68</v>
      </c>
      <c r="D236" s="221"/>
    </row>
    <row r="237" spans="2:4" ht="14.25">
      <c r="B237" s="218" t="s">
        <v>3659</v>
      </c>
      <c r="C237" s="219">
        <v>40</v>
      </c>
      <c r="D237" s="221"/>
    </row>
    <row r="238" spans="2:4" ht="14.25">
      <c r="B238" s="218" t="s">
        <v>3659</v>
      </c>
      <c r="C238" s="219">
        <v>25</v>
      </c>
      <c r="D238" s="221"/>
    </row>
    <row r="239" spans="2:4" ht="14.25">
      <c r="B239" s="218" t="s">
        <v>3659</v>
      </c>
      <c r="C239" s="219">
        <v>50</v>
      </c>
      <c r="D239" s="221"/>
    </row>
    <row r="240" spans="2:4" ht="14.25">
      <c r="B240" s="218" t="s">
        <v>3659</v>
      </c>
      <c r="C240" s="219">
        <v>83.5</v>
      </c>
      <c r="D240" s="221"/>
    </row>
    <row r="241" spans="2:4" ht="14.25">
      <c r="B241" s="218" t="s">
        <v>3659</v>
      </c>
      <c r="C241" s="219">
        <v>5.3</v>
      </c>
      <c r="D241" s="224"/>
    </row>
    <row r="242" spans="2:4" ht="14.25">
      <c r="B242" s="218" t="s">
        <v>3659</v>
      </c>
      <c r="C242" s="219">
        <v>50</v>
      </c>
      <c r="D242" s="224"/>
    </row>
    <row r="243" spans="2:4" ht="14.25">
      <c r="B243" s="218" t="s">
        <v>3659</v>
      </c>
      <c r="C243" s="219">
        <v>100</v>
      </c>
      <c r="D243" s="224"/>
    </row>
    <row r="244" spans="2:4" ht="14.25">
      <c r="B244" s="218" t="s">
        <v>3671</v>
      </c>
      <c r="C244" s="219">
        <v>5</v>
      </c>
      <c r="D244" s="224"/>
    </row>
    <row r="245" spans="2:4" ht="14.25">
      <c r="B245" s="218" t="s">
        <v>3671</v>
      </c>
      <c r="C245" s="219">
        <v>20</v>
      </c>
      <c r="D245" s="224"/>
    </row>
    <row r="246" spans="2:4" ht="14.25">
      <c r="B246" s="218" t="s">
        <v>3671</v>
      </c>
      <c r="C246" s="219">
        <v>50</v>
      </c>
      <c r="D246" s="221"/>
    </row>
    <row r="247" spans="2:4" ht="14.25">
      <c r="B247" s="218" t="s">
        <v>3671</v>
      </c>
      <c r="C247" s="219">
        <v>10</v>
      </c>
      <c r="D247" s="221"/>
    </row>
    <row r="248" spans="2:4" ht="14.25">
      <c r="B248" s="218" t="s">
        <v>3671</v>
      </c>
      <c r="C248" s="219">
        <v>50</v>
      </c>
      <c r="D248" s="224"/>
    </row>
    <row r="249" spans="2:4" ht="14.25">
      <c r="B249" s="218" t="s">
        <v>3671</v>
      </c>
      <c r="C249" s="219">
        <v>137.25</v>
      </c>
      <c r="D249" s="221"/>
    </row>
    <row r="250" spans="2:4" ht="14.25">
      <c r="B250" s="218" t="s">
        <v>3671</v>
      </c>
      <c r="C250" s="219">
        <v>37.25</v>
      </c>
      <c r="D250" s="221"/>
    </row>
    <row r="251" spans="2:4" ht="14.25">
      <c r="B251" s="218" t="s">
        <v>3671</v>
      </c>
      <c r="C251" s="219">
        <v>20</v>
      </c>
      <c r="D251" s="221"/>
    </row>
    <row r="252" spans="2:4" ht="14.25">
      <c r="B252" s="218" t="s">
        <v>3671</v>
      </c>
      <c r="C252" s="219">
        <v>30</v>
      </c>
      <c r="D252" s="221"/>
    </row>
    <row r="253" spans="2:4" ht="14.25">
      <c r="B253" s="218" t="s">
        <v>3671</v>
      </c>
      <c r="C253" s="219">
        <v>130</v>
      </c>
      <c r="D253" s="224"/>
    </row>
    <row r="254" spans="2:4" ht="14.25">
      <c r="B254" s="337" t="s">
        <v>3671</v>
      </c>
      <c r="C254" s="219">
        <v>30</v>
      </c>
      <c r="D254" s="224"/>
    </row>
    <row r="255" spans="2:4" ht="14.25">
      <c r="B255" s="218" t="s">
        <v>3674</v>
      </c>
      <c r="C255" s="219">
        <v>25</v>
      </c>
      <c r="D255" s="224"/>
    </row>
    <row r="256" spans="2:4" ht="14.25">
      <c r="B256" s="218" t="s">
        <v>3674</v>
      </c>
      <c r="C256" s="219">
        <v>5</v>
      </c>
      <c r="D256" s="224"/>
    </row>
    <row r="257" spans="2:4" ht="14.25">
      <c r="B257" s="218" t="s">
        <v>3674</v>
      </c>
      <c r="C257" s="219">
        <v>5</v>
      </c>
      <c r="D257" s="224"/>
    </row>
    <row r="258" spans="2:4" ht="14.25">
      <c r="B258" s="218" t="s">
        <v>3674</v>
      </c>
      <c r="C258" s="219">
        <v>5.3</v>
      </c>
      <c r="D258" s="224"/>
    </row>
    <row r="259" spans="2:4" ht="14.25">
      <c r="B259" s="337" t="s">
        <v>3674</v>
      </c>
      <c r="C259" s="219">
        <v>50</v>
      </c>
      <c r="D259" s="224"/>
    </row>
    <row r="260" spans="2:4" ht="14.25">
      <c r="B260" s="218" t="s">
        <v>3644</v>
      </c>
      <c r="C260" s="219">
        <v>50</v>
      </c>
      <c r="D260" s="224"/>
    </row>
    <row r="261" spans="2:4" ht="14.25">
      <c r="B261" s="218" t="s">
        <v>3644</v>
      </c>
      <c r="C261" s="219">
        <v>37.56</v>
      </c>
      <c r="D261" s="224"/>
    </row>
    <row r="262" spans="2:4" ht="14.25">
      <c r="B262" s="218" t="s">
        <v>3644</v>
      </c>
      <c r="C262" s="219">
        <v>14.82</v>
      </c>
      <c r="D262" s="224"/>
    </row>
    <row r="263" spans="2:4" ht="14.25">
      <c r="B263" s="218" t="s">
        <v>3644</v>
      </c>
      <c r="C263" s="219">
        <v>1000</v>
      </c>
      <c r="D263" s="224"/>
    </row>
    <row r="264" spans="2:4" ht="14.25">
      <c r="B264" s="218" t="s">
        <v>3644</v>
      </c>
      <c r="C264" s="219">
        <v>10</v>
      </c>
      <c r="D264" s="224"/>
    </row>
    <row r="265" spans="2:4" ht="14.25">
      <c r="B265" s="338" t="s">
        <v>3644</v>
      </c>
      <c r="C265" s="219">
        <v>22.35</v>
      </c>
      <c r="D265" s="224"/>
    </row>
    <row r="266" spans="2:4" ht="14.25">
      <c r="B266" s="338" t="s">
        <v>3644</v>
      </c>
      <c r="C266" s="219">
        <v>109.42</v>
      </c>
      <c r="D266" s="224"/>
    </row>
    <row r="267" spans="2:4" ht="14.25">
      <c r="B267" s="338" t="s">
        <v>3644</v>
      </c>
      <c r="C267" s="219">
        <v>5</v>
      </c>
      <c r="D267" s="224"/>
    </row>
    <row r="268" spans="2:4" ht="14.25">
      <c r="B268" s="338" t="s">
        <v>3644</v>
      </c>
      <c r="C268" s="219">
        <v>250</v>
      </c>
      <c r="D268" s="224"/>
    </row>
    <row r="269" spans="2:4" ht="14.25">
      <c r="B269" s="338" t="s">
        <v>3644</v>
      </c>
      <c r="C269" s="219">
        <v>50</v>
      </c>
      <c r="D269" s="224"/>
    </row>
    <row r="270" spans="2:4" ht="14.25">
      <c r="B270" s="338" t="s">
        <v>3644</v>
      </c>
      <c r="C270" s="219">
        <v>100</v>
      </c>
      <c r="D270" s="224"/>
    </row>
    <row r="271" spans="2:4" ht="14.25">
      <c r="B271" s="295" t="s">
        <v>3644</v>
      </c>
      <c r="C271" s="219">
        <v>15.35</v>
      </c>
      <c r="D271" s="224"/>
    </row>
    <row r="272" spans="2:4" ht="14.25">
      <c r="B272" s="295" t="s">
        <v>3644</v>
      </c>
      <c r="C272" s="219">
        <v>41.6</v>
      </c>
      <c r="D272" s="224"/>
    </row>
    <row r="273" spans="2:4" ht="14.25">
      <c r="B273" s="338" t="s">
        <v>3669</v>
      </c>
      <c r="C273" s="219">
        <v>5</v>
      </c>
      <c r="D273" s="224"/>
    </row>
    <row r="274" spans="2:4" ht="14.25">
      <c r="B274" s="338" t="s">
        <v>3669</v>
      </c>
      <c r="C274" s="219">
        <v>40</v>
      </c>
      <c r="D274" s="224"/>
    </row>
    <row r="275" spans="2:4" ht="14.25">
      <c r="B275" s="338" t="s">
        <v>3669</v>
      </c>
      <c r="C275" s="219">
        <v>20</v>
      </c>
      <c r="D275" s="224"/>
    </row>
    <row r="276" spans="2:4" ht="14.25">
      <c r="B276" s="338" t="s">
        <v>3669</v>
      </c>
      <c r="C276" s="219">
        <v>16</v>
      </c>
      <c r="D276" s="224"/>
    </row>
    <row r="277" spans="2:4" ht="14.25">
      <c r="B277" s="338" t="s">
        <v>3669</v>
      </c>
      <c r="C277" s="219">
        <v>40</v>
      </c>
      <c r="D277" s="224"/>
    </row>
    <row r="278" spans="2:4" ht="14.25">
      <c r="B278" s="338" t="s">
        <v>3669</v>
      </c>
      <c r="C278" s="219">
        <v>6</v>
      </c>
      <c r="D278" s="224"/>
    </row>
    <row r="279" spans="2:4" ht="14.25">
      <c r="B279" s="338" t="s">
        <v>3669</v>
      </c>
      <c r="C279" s="219">
        <v>30</v>
      </c>
      <c r="D279" s="224"/>
    </row>
    <row r="280" spans="2:4" ht="14.25">
      <c r="B280" s="295" t="s">
        <v>3669</v>
      </c>
      <c r="C280" s="219">
        <v>77.5</v>
      </c>
      <c r="D280" s="224"/>
    </row>
    <row r="281" spans="2:4" ht="14.25">
      <c r="B281" s="295" t="s">
        <v>3669</v>
      </c>
      <c r="C281" s="219">
        <v>20</v>
      </c>
      <c r="D281" s="224"/>
    </row>
    <row r="282" spans="2:4" ht="14.25">
      <c r="B282" s="338" t="s">
        <v>3656</v>
      </c>
      <c r="C282" s="219">
        <v>50</v>
      </c>
      <c r="D282" s="224"/>
    </row>
    <row r="283" spans="2:4" ht="14.25">
      <c r="B283" s="338" t="s">
        <v>3656</v>
      </c>
      <c r="C283" s="219">
        <v>2.9</v>
      </c>
      <c r="D283" s="224"/>
    </row>
    <row r="284" spans="2:4" ht="14.25">
      <c r="B284" s="338" t="s">
        <v>3656</v>
      </c>
      <c r="C284" s="219">
        <v>9.7000000000000011</v>
      </c>
      <c r="D284" s="224"/>
    </row>
    <row r="285" spans="2:4" ht="14.25">
      <c r="B285" s="338" t="s">
        <v>3656</v>
      </c>
      <c r="C285" s="219">
        <v>10</v>
      </c>
      <c r="D285" s="224"/>
    </row>
    <row r="286" spans="2:4" ht="14.25">
      <c r="B286" s="338" t="s">
        <v>3656</v>
      </c>
      <c r="C286" s="219">
        <v>15.950000000000001</v>
      </c>
      <c r="D286" s="224"/>
    </row>
    <row r="287" spans="2:4" ht="14.25">
      <c r="B287" s="338" t="s">
        <v>3656</v>
      </c>
      <c r="C287" s="219">
        <v>37.25</v>
      </c>
      <c r="D287" s="224"/>
    </row>
    <row r="288" spans="2:4" ht="14.25">
      <c r="B288" s="338" t="s">
        <v>3656</v>
      </c>
      <c r="C288" s="219">
        <v>100</v>
      </c>
      <c r="D288" s="224"/>
    </row>
    <row r="289" spans="2:4" ht="14.25">
      <c r="B289" s="338" t="s">
        <v>3656</v>
      </c>
      <c r="C289" s="219">
        <v>30</v>
      </c>
      <c r="D289" s="224"/>
    </row>
    <row r="290" spans="2:4" ht="14.25">
      <c r="B290" s="338" t="s">
        <v>3656</v>
      </c>
      <c r="C290" s="219">
        <v>30</v>
      </c>
      <c r="D290" s="224"/>
    </row>
    <row r="291" spans="2:4" ht="14.25">
      <c r="B291" s="295" t="s">
        <v>3656</v>
      </c>
      <c r="C291" s="219">
        <v>23.5</v>
      </c>
      <c r="D291" s="224"/>
    </row>
    <row r="292" spans="2:4" ht="14.25">
      <c r="B292" s="295" t="s">
        <v>3656</v>
      </c>
      <c r="C292" s="219">
        <v>25</v>
      </c>
      <c r="D292" s="224"/>
    </row>
    <row r="293" spans="2:4">
      <c r="B293" s="242" t="s">
        <v>31</v>
      </c>
      <c r="C293" s="243">
        <f>SUM(C5:C292)</f>
        <v>34313.339999999982</v>
      </c>
      <c r="D293" s="244"/>
    </row>
    <row r="294" spans="2:4">
      <c r="B294" s="302" t="s">
        <v>224</v>
      </c>
      <c r="C294" s="243">
        <v>1575</v>
      </c>
      <c r="D294" s="246"/>
    </row>
  </sheetData>
  <sheetProtection algorithmName="SHA-512" hashValue="v00316OH3RI40lzdM/x+iqfUkBvDM7+WsBgPa9MNg333ahk9T/8gHrQOngRTqcMRH1RCKkNlR9OisdCIk4LhvA==" saltValue="VaKeW27kPruext6aUw0azQ==" spinCount="100000" sheet="1" objects="1" scenarios="1"/>
  <sortState ref="B5:C292">
    <sortCondition ref="B5:B292"/>
  </sortState>
  <mergeCells count="1">
    <mergeCell ref="C1:D1"/>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G697"/>
  <sheetViews>
    <sheetView workbookViewId="0">
      <selection activeCell="A2" sqref="A2"/>
    </sheetView>
  </sheetViews>
  <sheetFormatPr defaultColWidth="9.140625" defaultRowHeight="12.75"/>
  <cols>
    <col min="1" max="1" width="7.7109375" style="1" customWidth="1"/>
    <col min="2" max="2" width="21.7109375" style="42" customWidth="1"/>
    <col min="3" max="5" width="21.7109375" style="200" customWidth="1"/>
    <col min="6" max="6" width="36.7109375" style="34" customWidth="1"/>
    <col min="7" max="7" width="21.7109375" style="173" customWidth="1"/>
    <col min="8" max="8" width="22" style="1" customWidth="1"/>
    <col min="9" max="16384" width="9.140625" style="1"/>
  </cols>
  <sheetData>
    <row r="1" spans="1:7" ht="36.6" customHeight="1">
      <c r="A1" s="17"/>
      <c r="B1" s="38"/>
      <c r="C1" s="404" t="s">
        <v>231</v>
      </c>
      <c r="D1" s="405"/>
      <c r="E1" s="405"/>
      <c r="F1" s="404"/>
      <c r="G1" s="404"/>
    </row>
    <row r="2" spans="1:7" ht="14.25">
      <c r="B2" s="39" t="s">
        <v>13</v>
      </c>
      <c r="C2" s="197">
        <f>SUM(C697-D697)</f>
        <v>1674312.84</v>
      </c>
      <c r="D2" s="373"/>
      <c r="E2" s="373"/>
      <c r="F2" s="32"/>
      <c r="G2" s="103"/>
    </row>
    <row r="3" spans="1:7">
      <c r="B3" s="40"/>
      <c r="C3" s="203"/>
      <c r="D3" s="203"/>
      <c r="E3" s="203"/>
      <c r="F3" s="33"/>
      <c r="G3" s="166"/>
    </row>
    <row r="4" spans="1:7" s="25" customFormat="1" ht="36.6" customHeight="1">
      <c r="B4" s="41" t="s">
        <v>9</v>
      </c>
      <c r="C4" s="204" t="s">
        <v>14</v>
      </c>
      <c r="D4" s="374" t="s">
        <v>5364</v>
      </c>
      <c r="E4" s="374" t="s">
        <v>10</v>
      </c>
      <c r="F4" s="37" t="s">
        <v>4</v>
      </c>
      <c r="G4" s="170" t="s">
        <v>16</v>
      </c>
    </row>
    <row r="5" spans="1:7" ht="15" customHeight="1">
      <c r="B5" s="172">
        <v>42644</v>
      </c>
      <c r="C5" s="205">
        <v>500</v>
      </c>
      <c r="D5" s="375">
        <f>SUM(C5-E5)</f>
        <v>12.5</v>
      </c>
      <c r="E5" s="375">
        <v>487.5</v>
      </c>
      <c r="F5" s="175" t="s">
        <v>172</v>
      </c>
      <c r="G5" s="239" t="s">
        <v>247</v>
      </c>
    </row>
    <row r="6" spans="1:7" ht="15" customHeight="1">
      <c r="B6" s="172">
        <v>42644</v>
      </c>
      <c r="C6" s="205">
        <v>2500</v>
      </c>
      <c r="D6" s="375">
        <f t="shared" ref="D6:D69" si="0">SUM(C6-E6)</f>
        <v>62.5</v>
      </c>
      <c r="E6" s="375">
        <v>2437.5</v>
      </c>
      <c r="F6" s="175" t="s">
        <v>172</v>
      </c>
      <c r="G6" s="239" t="s">
        <v>123</v>
      </c>
    </row>
    <row r="7" spans="1:7" ht="13.35" customHeight="1">
      <c r="B7" s="172">
        <v>42644</v>
      </c>
      <c r="C7" s="205">
        <v>600</v>
      </c>
      <c r="D7" s="375">
        <f t="shared" si="0"/>
        <v>15</v>
      </c>
      <c r="E7" s="375">
        <v>585</v>
      </c>
      <c r="F7" s="175" t="s">
        <v>184</v>
      </c>
      <c r="G7" s="239" t="s">
        <v>55</v>
      </c>
    </row>
    <row r="8" spans="1:7" ht="15" customHeight="1">
      <c r="B8" s="172">
        <v>42644</v>
      </c>
      <c r="C8" s="205">
        <v>1500</v>
      </c>
      <c r="D8" s="375">
        <f t="shared" si="0"/>
        <v>37.5</v>
      </c>
      <c r="E8" s="375">
        <v>1462.5</v>
      </c>
      <c r="F8" s="175" t="s">
        <v>242</v>
      </c>
      <c r="G8" s="239" t="s">
        <v>248</v>
      </c>
    </row>
    <row r="9" spans="1:7" ht="14.45" customHeight="1">
      <c r="B9" s="172">
        <v>42644</v>
      </c>
      <c r="C9" s="205">
        <v>800</v>
      </c>
      <c r="D9" s="375">
        <f t="shared" si="0"/>
        <v>20</v>
      </c>
      <c r="E9" s="375">
        <v>780</v>
      </c>
      <c r="F9" s="175" t="s">
        <v>179</v>
      </c>
      <c r="G9" s="239" t="s">
        <v>118</v>
      </c>
    </row>
    <row r="10" spans="1:7" ht="14.45" customHeight="1">
      <c r="B10" s="172">
        <v>42644</v>
      </c>
      <c r="C10" s="205">
        <v>300</v>
      </c>
      <c r="D10" s="375">
        <f t="shared" si="0"/>
        <v>7.5</v>
      </c>
      <c r="E10" s="375">
        <v>292.5</v>
      </c>
      <c r="F10" s="175" t="s">
        <v>178</v>
      </c>
      <c r="G10" s="239" t="s">
        <v>209</v>
      </c>
    </row>
    <row r="11" spans="1:7" ht="14.45" customHeight="1">
      <c r="B11" s="172">
        <v>42644</v>
      </c>
      <c r="C11" s="205">
        <v>1000</v>
      </c>
      <c r="D11" s="375">
        <f t="shared" si="0"/>
        <v>27</v>
      </c>
      <c r="E11" s="375">
        <v>973</v>
      </c>
      <c r="F11" s="175" t="s">
        <v>190</v>
      </c>
      <c r="G11" s="239" t="s">
        <v>249</v>
      </c>
    </row>
    <row r="12" spans="1:7" ht="15" customHeight="1">
      <c r="B12" s="172">
        <v>42644</v>
      </c>
      <c r="C12" s="205">
        <v>2556</v>
      </c>
      <c r="D12" s="375">
        <f t="shared" si="0"/>
        <v>76.679999999999836</v>
      </c>
      <c r="E12" s="375">
        <v>2479.3200000000002</v>
      </c>
      <c r="F12" s="175" t="s">
        <v>172</v>
      </c>
      <c r="G12" s="239" t="s">
        <v>37</v>
      </c>
    </row>
    <row r="13" spans="1:7" ht="14.45" customHeight="1">
      <c r="B13" s="172">
        <v>42644</v>
      </c>
      <c r="C13" s="205">
        <v>500</v>
      </c>
      <c r="D13" s="375">
        <f t="shared" si="0"/>
        <v>12.5</v>
      </c>
      <c r="E13" s="375">
        <v>487.5</v>
      </c>
      <c r="F13" s="175" t="s">
        <v>172</v>
      </c>
      <c r="G13" s="239" t="s">
        <v>106</v>
      </c>
    </row>
    <row r="14" spans="1:7" ht="14.45" customHeight="1">
      <c r="B14" s="172">
        <v>42644</v>
      </c>
      <c r="C14" s="205">
        <v>1000</v>
      </c>
      <c r="D14" s="375">
        <f t="shared" si="0"/>
        <v>25</v>
      </c>
      <c r="E14" s="375">
        <v>975</v>
      </c>
      <c r="F14" s="175" t="s">
        <v>190</v>
      </c>
      <c r="G14" s="239" t="s">
        <v>250</v>
      </c>
    </row>
    <row r="15" spans="1:7" ht="13.35" customHeight="1">
      <c r="B15" s="172">
        <v>42644</v>
      </c>
      <c r="C15" s="205">
        <v>109.43</v>
      </c>
      <c r="D15" s="375">
        <f t="shared" si="0"/>
        <v>3.5100000000000051</v>
      </c>
      <c r="E15" s="375">
        <v>105.92</v>
      </c>
      <c r="F15" s="175" t="s">
        <v>190</v>
      </c>
      <c r="G15" s="239" t="s">
        <v>251</v>
      </c>
    </row>
    <row r="16" spans="1:7" ht="13.35" customHeight="1">
      <c r="B16" s="172">
        <v>42644</v>
      </c>
      <c r="C16" s="205">
        <v>5000</v>
      </c>
      <c r="D16" s="375">
        <f t="shared" si="0"/>
        <v>125</v>
      </c>
      <c r="E16" s="375">
        <v>4875</v>
      </c>
      <c r="F16" s="175" t="s">
        <v>172</v>
      </c>
      <c r="G16" s="239" t="s">
        <v>252</v>
      </c>
    </row>
    <row r="17" spans="2:7" ht="15" customHeight="1">
      <c r="B17" s="172">
        <v>42644</v>
      </c>
      <c r="C17" s="205">
        <v>1000</v>
      </c>
      <c r="D17" s="375">
        <f t="shared" si="0"/>
        <v>32</v>
      </c>
      <c r="E17" s="375">
        <v>968</v>
      </c>
      <c r="F17" s="175" t="s">
        <v>190</v>
      </c>
      <c r="G17" s="239" t="s">
        <v>253</v>
      </c>
    </row>
    <row r="18" spans="2:7">
      <c r="B18" s="172">
        <v>42644</v>
      </c>
      <c r="C18" s="205">
        <v>500</v>
      </c>
      <c r="D18" s="375">
        <f t="shared" si="0"/>
        <v>12.5</v>
      </c>
      <c r="E18" s="375">
        <v>487.5</v>
      </c>
      <c r="F18" s="175" t="s">
        <v>178</v>
      </c>
      <c r="G18" s="239" t="s">
        <v>46</v>
      </c>
    </row>
    <row r="19" spans="2:7" ht="14.45" customHeight="1">
      <c r="B19" s="172">
        <v>42644</v>
      </c>
      <c r="C19" s="205">
        <v>200</v>
      </c>
      <c r="D19" s="375">
        <f t="shared" si="0"/>
        <v>5</v>
      </c>
      <c r="E19" s="375">
        <v>195</v>
      </c>
      <c r="F19" s="175" t="s">
        <v>172</v>
      </c>
      <c r="G19" s="239" t="s">
        <v>254</v>
      </c>
    </row>
    <row r="20" spans="2:7" ht="15" customHeight="1">
      <c r="B20" s="172">
        <v>42644</v>
      </c>
      <c r="C20" s="205">
        <v>1000</v>
      </c>
      <c r="D20" s="375">
        <f t="shared" si="0"/>
        <v>32</v>
      </c>
      <c r="E20" s="375">
        <v>968</v>
      </c>
      <c r="F20" s="175" t="s">
        <v>178</v>
      </c>
      <c r="G20" s="239" t="s">
        <v>255</v>
      </c>
    </row>
    <row r="21" spans="2:7">
      <c r="B21" s="172">
        <v>42644</v>
      </c>
      <c r="C21" s="205">
        <v>1000</v>
      </c>
      <c r="D21" s="375">
        <f t="shared" si="0"/>
        <v>32</v>
      </c>
      <c r="E21" s="375">
        <v>968</v>
      </c>
      <c r="F21" s="175" t="s">
        <v>173</v>
      </c>
      <c r="G21" s="239" t="s">
        <v>255</v>
      </c>
    </row>
    <row r="22" spans="2:7" ht="14.45" customHeight="1">
      <c r="B22" s="172">
        <v>42644</v>
      </c>
      <c r="C22" s="205">
        <v>1000</v>
      </c>
      <c r="D22" s="375">
        <f t="shared" si="0"/>
        <v>32</v>
      </c>
      <c r="E22" s="375">
        <v>968</v>
      </c>
      <c r="F22" s="175" t="s">
        <v>189</v>
      </c>
      <c r="G22" s="239" t="s">
        <v>255</v>
      </c>
    </row>
    <row r="23" spans="2:7">
      <c r="B23" s="172">
        <v>42645</v>
      </c>
      <c r="C23" s="205">
        <v>1000</v>
      </c>
      <c r="D23" s="375">
        <f t="shared" si="0"/>
        <v>25</v>
      </c>
      <c r="E23" s="375">
        <v>975</v>
      </c>
      <c r="F23" s="175" t="s">
        <v>183</v>
      </c>
      <c r="G23" s="239" t="s">
        <v>256</v>
      </c>
    </row>
    <row r="24" spans="2:7">
      <c r="B24" s="172">
        <v>42645</v>
      </c>
      <c r="C24" s="205">
        <v>7100</v>
      </c>
      <c r="D24" s="375">
        <f t="shared" si="0"/>
        <v>177.5</v>
      </c>
      <c r="E24" s="375">
        <v>6922.5</v>
      </c>
      <c r="F24" s="175" t="s">
        <v>190</v>
      </c>
      <c r="G24" s="239" t="s">
        <v>257</v>
      </c>
    </row>
    <row r="25" spans="2:7" ht="15" customHeight="1">
      <c r="B25" s="172">
        <v>42645</v>
      </c>
      <c r="C25" s="205">
        <v>5000</v>
      </c>
      <c r="D25" s="375">
        <f t="shared" si="0"/>
        <v>125</v>
      </c>
      <c r="E25" s="375">
        <v>4875</v>
      </c>
      <c r="F25" s="175" t="s">
        <v>172</v>
      </c>
      <c r="G25" s="239" t="s">
        <v>258</v>
      </c>
    </row>
    <row r="26" spans="2:7">
      <c r="B26" s="172">
        <v>42645</v>
      </c>
      <c r="C26" s="205">
        <v>30000</v>
      </c>
      <c r="D26" s="375">
        <f t="shared" si="0"/>
        <v>750</v>
      </c>
      <c r="E26" s="375">
        <v>29250</v>
      </c>
      <c r="F26" s="175" t="s">
        <v>190</v>
      </c>
      <c r="G26" s="239" t="s">
        <v>93</v>
      </c>
    </row>
    <row r="27" spans="2:7" ht="14.45" customHeight="1">
      <c r="B27" s="172">
        <v>42645</v>
      </c>
      <c r="C27" s="205">
        <v>750</v>
      </c>
      <c r="D27" s="375">
        <f t="shared" si="0"/>
        <v>18.75</v>
      </c>
      <c r="E27" s="375">
        <v>731.25</v>
      </c>
      <c r="F27" s="175" t="s">
        <v>172</v>
      </c>
      <c r="G27" s="239" t="s">
        <v>259</v>
      </c>
    </row>
    <row r="28" spans="2:7" ht="14.45" customHeight="1">
      <c r="B28" s="172">
        <v>42645</v>
      </c>
      <c r="C28" s="205">
        <v>1000</v>
      </c>
      <c r="D28" s="375">
        <f t="shared" si="0"/>
        <v>25</v>
      </c>
      <c r="E28" s="375">
        <v>975</v>
      </c>
      <c r="F28" s="175" t="s">
        <v>190</v>
      </c>
      <c r="G28" s="239" t="s">
        <v>260</v>
      </c>
    </row>
    <row r="29" spans="2:7">
      <c r="B29" s="172">
        <v>42645</v>
      </c>
      <c r="C29" s="205">
        <v>10000</v>
      </c>
      <c r="D29" s="375">
        <f t="shared" si="0"/>
        <v>250</v>
      </c>
      <c r="E29" s="375">
        <v>9750</v>
      </c>
      <c r="F29" s="175" t="s">
        <v>188</v>
      </c>
      <c r="G29" s="239" t="s">
        <v>206</v>
      </c>
    </row>
    <row r="30" spans="2:7" ht="14.45" customHeight="1">
      <c r="B30" s="172">
        <v>42645</v>
      </c>
      <c r="C30" s="205">
        <v>1000</v>
      </c>
      <c r="D30" s="375">
        <f t="shared" si="0"/>
        <v>35</v>
      </c>
      <c r="E30" s="375">
        <v>965</v>
      </c>
      <c r="F30" s="175" t="s">
        <v>179</v>
      </c>
      <c r="G30" s="239" t="s">
        <v>261</v>
      </c>
    </row>
    <row r="31" spans="2:7">
      <c r="B31" s="172">
        <v>42645</v>
      </c>
      <c r="C31" s="205">
        <v>100</v>
      </c>
      <c r="D31" s="375">
        <f t="shared" si="0"/>
        <v>3.5</v>
      </c>
      <c r="E31" s="375">
        <v>96.5</v>
      </c>
      <c r="F31" s="175" t="s">
        <v>183</v>
      </c>
      <c r="G31" s="239" t="s">
        <v>98</v>
      </c>
    </row>
    <row r="32" spans="2:7" ht="15" customHeight="1">
      <c r="B32" s="172">
        <v>42645</v>
      </c>
      <c r="C32" s="205">
        <v>1000</v>
      </c>
      <c r="D32" s="375">
        <f t="shared" si="0"/>
        <v>55</v>
      </c>
      <c r="E32" s="375">
        <v>945</v>
      </c>
      <c r="F32" s="175" t="s">
        <v>178</v>
      </c>
      <c r="G32" s="239" t="s">
        <v>120</v>
      </c>
    </row>
    <row r="33" spans="2:7" ht="15" customHeight="1">
      <c r="B33" s="172">
        <v>42645</v>
      </c>
      <c r="C33" s="205">
        <v>500</v>
      </c>
      <c r="D33" s="375">
        <f t="shared" si="0"/>
        <v>12.5</v>
      </c>
      <c r="E33" s="375">
        <v>487.5</v>
      </c>
      <c r="F33" s="175" t="s">
        <v>183</v>
      </c>
      <c r="G33" s="239" t="s">
        <v>262</v>
      </c>
    </row>
    <row r="34" spans="2:7" ht="15" customHeight="1">
      <c r="B34" s="172">
        <v>42645</v>
      </c>
      <c r="C34" s="205">
        <v>500</v>
      </c>
      <c r="D34" s="375">
        <f t="shared" si="0"/>
        <v>12.5</v>
      </c>
      <c r="E34" s="375">
        <v>487.5</v>
      </c>
      <c r="F34" s="175" t="s">
        <v>175</v>
      </c>
      <c r="G34" s="239" t="s">
        <v>262</v>
      </c>
    </row>
    <row r="35" spans="2:7" ht="14.45" customHeight="1">
      <c r="B35" s="172">
        <v>42645</v>
      </c>
      <c r="C35" s="205">
        <v>1000</v>
      </c>
      <c r="D35" s="375">
        <f t="shared" si="0"/>
        <v>32</v>
      </c>
      <c r="E35" s="375">
        <v>968</v>
      </c>
      <c r="F35" s="175" t="s">
        <v>183</v>
      </c>
      <c r="G35" s="239" t="s">
        <v>255</v>
      </c>
    </row>
    <row r="36" spans="2:7" ht="13.35" customHeight="1">
      <c r="B36" s="172">
        <v>42646</v>
      </c>
      <c r="C36" s="205">
        <v>15000</v>
      </c>
      <c r="D36" s="375">
        <f t="shared" si="0"/>
        <v>375</v>
      </c>
      <c r="E36" s="375">
        <v>14625</v>
      </c>
      <c r="F36" s="175" t="s">
        <v>189</v>
      </c>
      <c r="G36" s="239" t="s">
        <v>263</v>
      </c>
    </row>
    <row r="37" spans="2:7" ht="15" customHeight="1">
      <c r="B37" s="172">
        <v>42646</v>
      </c>
      <c r="C37" s="205">
        <v>1000</v>
      </c>
      <c r="D37" s="375">
        <f t="shared" si="0"/>
        <v>25</v>
      </c>
      <c r="E37" s="375">
        <v>975</v>
      </c>
      <c r="F37" s="175" t="s">
        <v>171</v>
      </c>
      <c r="G37" s="239" t="s">
        <v>264</v>
      </c>
    </row>
    <row r="38" spans="2:7" ht="13.35" customHeight="1">
      <c r="B38" s="172">
        <v>42646</v>
      </c>
      <c r="C38" s="205">
        <v>200</v>
      </c>
      <c r="D38" s="375">
        <f t="shared" si="0"/>
        <v>5</v>
      </c>
      <c r="E38" s="375">
        <v>195</v>
      </c>
      <c r="F38" s="175" t="s">
        <v>185</v>
      </c>
      <c r="G38" s="239" t="s">
        <v>265</v>
      </c>
    </row>
    <row r="39" spans="2:7" ht="15" customHeight="1">
      <c r="B39" s="172">
        <v>42646</v>
      </c>
      <c r="C39" s="205">
        <v>1000</v>
      </c>
      <c r="D39" s="375">
        <f t="shared" si="0"/>
        <v>25</v>
      </c>
      <c r="E39" s="375">
        <v>975</v>
      </c>
      <c r="F39" s="175" t="s">
        <v>189</v>
      </c>
      <c r="G39" s="239" t="s">
        <v>46</v>
      </c>
    </row>
    <row r="40" spans="2:7" ht="13.35" customHeight="1">
      <c r="B40" s="172">
        <v>42646</v>
      </c>
      <c r="C40" s="205">
        <v>400</v>
      </c>
      <c r="D40" s="375">
        <f t="shared" si="0"/>
        <v>10</v>
      </c>
      <c r="E40" s="375">
        <v>390</v>
      </c>
      <c r="F40" s="175" t="s">
        <v>189</v>
      </c>
      <c r="G40" s="239" t="s">
        <v>167</v>
      </c>
    </row>
    <row r="41" spans="2:7" ht="14.45" customHeight="1">
      <c r="B41" s="172">
        <v>42646</v>
      </c>
      <c r="C41" s="205">
        <v>500</v>
      </c>
      <c r="D41" s="375">
        <f t="shared" si="0"/>
        <v>12.5</v>
      </c>
      <c r="E41" s="375">
        <v>487.5</v>
      </c>
      <c r="F41" s="175" t="s">
        <v>178</v>
      </c>
      <c r="G41" s="239" t="s">
        <v>266</v>
      </c>
    </row>
    <row r="42" spans="2:7">
      <c r="B42" s="172">
        <v>42646</v>
      </c>
      <c r="C42" s="205">
        <v>1500</v>
      </c>
      <c r="D42" s="375">
        <f t="shared" si="0"/>
        <v>37.5</v>
      </c>
      <c r="E42" s="375">
        <v>1462.5</v>
      </c>
      <c r="F42" s="175" t="s">
        <v>189</v>
      </c>
      <c r="G42" s="239" t="s">
        <v>267</v>
      </c>
    </row>
    <row r="43" spans="2:7" ht="15" customHeight="1">
      <c r="B43" s="172">
        <v>42646</v>
      </c>
      <c r="C43" s="205">
        <v>90</v>
      </c>
      <c r="D43" s="375">
        <f t="shared" si="0"/>
        <v>2.7000000000000028</v>
      </c>
      <c r="E43" s="375">
        <v>87.3</v>
      </c>
      <c r="F43" s="175" t="s">
        <v>189</v>
      </c>
      <c r="G43" s="239" t="s">
        <v>268</v>
      </c>
    </row>
    <row r="44" spans="2:7" ht="14.45" customHeight="1">
      <c r="B44" s="172">
        <v>42646</v>
      </c>
      <c r="C44" s="205">
        <v>3000</v>
      </c>
      <c r="D44" s="375">
        <f t="shared" si="0"/>
        <v>75</v>
      </c>
      <c r="E44" s="375">
        <v>2925</v>
      </c>
      <c r="F44" s="175" t="s">
        <v>178</v>
      </c>
      <c r="G44" s="239" t="s">
        <v>269</v>
      </c>
    </row>
    <row r="45" spans="2:7" ht="13.35" customHeight="1">
      <c r="B45" s="172">
        <v>42646</v>
      </c>
      <c r="C45" s="205">
        <v>1500</v>
      </c>
      <c r="D45" s="375">
        <f t="shared" si="0"/>
        <v>48</v>
      </c>
      <c r="E45" s="375">
        <v>1452</v>
      </c>
      <c r="F45" s="175" t="s">
        <v>179</v>
      </c>
      <c r="G45" s="239" t="s">
        <v>48</v>
      </c>
    </row>
    <row r="46" spans="2:7">
      <c r="B46" s="172">
        <v>42646</v>
      </c>
      <c r="C46" s="205">
        <v>500</v>
      </c>
      <c r="D46" s="375">
        <f t="shared" si="0"/>
        <v>12.5</v>
      </c>
      <c r="E46" s="375">
        <v>487.5</v>
      </c>
      <c r="F46" s="175" t="s">
        <v>172</v>
      </c>
      <c r="G46" s="239" t="s">
        <v>270</v>
      </c>
    </row>
    <row r="47" spans="2:7">
      <c r="B47" s="172">
        <v>42646</v>
      </c>
      <c r="C47" s="205">
        <v>10000</v>
      </c>
      <c r="D47" s="375">
        <f t="shared" si="0"/>
        <v>250</v>
      </c>
      <c r="E47" s="375">
        <v>9750</v>
      </c>
      <c r="F47" s="175" t="s">
        <v>172</v>
      </c>
      <c r="G47" s="239" t="s">
        <v>271</v>
      </c>
    </row>
    <row r="48" spans="2:7">
      <c r="B48" s="172">
        <v>42646</v>
      </c>
      <c r="C48" s="205">
        <v>4000</v>
      </c>
      <c r="D48" s="375">
        <f t="shared" si="0"/>
        <v>100</v>
      </c>
      <c r="E48" s="375">
        <v>3900</v>
      </c>
      <c r="F48" s="175" t="s">
        <v>179</v>
      </c>
      <c r="G48" s="239" t="s">
        <v>272</v>
      </c>
    </row>
    <row r="49" spans="2:7">
      <c r="B49" s="172">
        <v>42646</v>
      </c>
      <c r="C49" s="205">
        <v>510</v>
      </c>
      <c r="D49" s="375">
        <f t="shared" si="0"/>
        <v>12.75</v>
      </c>
      <c r="E49" s="375">
        <v>497.25</v>
      </c>
      <c r="F49" s="175" t="s">
        <v>189</v>
      </c>
      <c r="G49" s="239" t="s">
        <v>162</v>
      </c>
    </row>
    <row r="50" spans="2:7">
      <c r="B50" s="172">
        <v>42646</v>
      </c>
      <c r="C50" s="205">
        <v>50</v>
      </c>
      <c r="D50" s="375">
        <f t="shared" si="0"/>
        <v>1.25</v>
      </c>
      <c r="E50" s="375">
        <v>48.75</v>
      </c>
      <c r="F50" s="175" t="s">
        <v>189</v>
      </c>
      <c r="G50" s="239" t="s">
        <v>273</v>
      </c>
    </row>
    <row r="51" spans="2:7">
      <c r="B51" s="172">
        <v>42646</v>
      </c>
      <c r="C51" s="205">
        <v>100</v>
      </c>
      <c r="D51" s="375">
        <f t="shared" si="0"/>
        <v>2.5</v>
      </c>
      <c r="E51" s="375">
        <v>97.5</v>
      </c>
      <c r="F51" s="175" t="s">
        <v>189</v>
      </c>
      <c r="G51" s="239" t="s">
        <v>274</v>
      </c>
    </row>
    <row r="52" spans="2:7" ht="14.45" customHeight="1">
      <c r="B52" s="172">
        <v>42646</v>
      </c>
      <c r="C52" s="205">
        <v>300</v>
      </c>
      <c r="D52" s="375">
        <f t="shared" si="0"/>
        <v>7.5</v>
      </c>
      <c r="E52" s="375">
        <v>292.5</v>
      </c>
      <c r="F52" s="175" t="s">
        <v>178</v>
      </c>
      <c r="G52" s="239" t="s">
        <v>274</v>
      </c>
    </row>
    <row r="53" spans="2:7" ht="15" customHeight="1">
      <c r="B53" s="172">
        <v>42646</v>
      </c>
      <c r="C53" s="205">
        <v>1000</v>
      </c>
      <c r="D53" s="375">
        <f t="shared" si="0"/>
        <v>25</v>
      </c>
      <c r="E53" s="375">
        <v>975</v>
      </c>
      <c r="F53" s="175" t="s">
        <v>189</v>
      </c>
      <c r="G53" s="239" t="s">
        <v>275</v>
      </c>
    </row>
    <row r="54" spans="2:7">
      <c r="B54" s="172">
        <v>42646</v>
      </c>
      <c r="C54" s="205">
        <v>1000</v>
      </c>
      <c r="D54" s="375">
        <f t="shared" si="0"/>
        <v>25</v>
      </c>
      <c r="E54" s="375">
        <v>975</v>
      </c>
      <c r="F54" s="175" t="s">
        <v>191</v>
      </c>
      <c r="G54" s="239" t="s">
        <v>275</v>
      </c>
    </row>
    <row r="55" spans="2:7" ht="14.45" customHeight="1">
      <c r="B55" s="172">
        <v>42647</v>
      </c>
      <c r="C55" s="205">
        <v>1000</v>
      </c>
      <c r="D55" s="375">
        <f t="shared" si="0"/>
        <v>25</v>
      </c>
      <c r="E55" s="375">
        <v>975</v>
      </c>
      <c r="F55" s="175" t="s">
        <v>189</v>
      </c>
      <c r="G55" s="239" t="s">
        <v>276</v>
      </c>
    </row>
    <row r="56" spans="2:7" ht="15" customHeight="1">
      <c r="B56" s="172">
        <v>42647</v>
      </c>
      <c r="C56" s="205">
        <v>1300</v>
      </c>
      <c r="D56" s="375">
        <f t="shared" si="0"/>
        <v>32.5</v>
      </c>
      <c r="E56" s="375">
        <v>1267.5</v>
      </c>
      <c r="F56" s="175" t="s">
        <v>189</v>
      </c>
      <c r="G56" s="239" t="s">
        <v>277</v>
      </c>
    </row>
    <row r="57" spans="2:7">
      <c r="B57" s="172">
        <v>42647</v>
      </c>
      <c r="C57" s="205">
        <v>10000</v>
      </c>
      <c r="D57" s="375">
        <f t="shared" si="0"/>
        <v>270</v>
      </c>
      <c r="E57" s="375">
        <v>9730</v>
      </c>
      <c r="F57" s="175" t="s">
        <v>179</v>
      </c>
      <c r="G57" s="239" t="s">
        <v>35</v>
      </c>
    </row>
    <row r="58" spans="2:7" ht="14.45" customHeight="1">
      <c r="B58" s="172">
        <v>42647</v>
      </c>
      <c r="C58" s="205">
        <v>100</v>
      </c>
      <c r="D58" s="375">
        <f t="shared" si="0"/>
        <v>3.2000000000000028</v>
      </c>
      <c r="E58" s="375">
        <v>96.8</v>
      </c>
      <c r="F58" s="175" t="s">
        <v>177</v>
      </c>
      <c r="G58" s="239" t="s">
        <v>278</v>
      </c>
    </row>
    <row r="59" spans="2:7">
      <c r="B59" s="172">
        <v>42647</v>
      </c>
      <c r="C59" s="205">
        <v>500</v>
      </c>
      <c r="D59" s="375">
        <f t="shared" si="0"/>
        <v>12.5</v>
      </c>
      <c r="E59" s="375">
        <v>487.5</v>
      </c>
      <c r="F59" s="175" t="s">
        <v>191</v>
      </c>
      <c r="G59" s="239" t="s">
        <v>279</v>
      </c>
    </row>
    <row r="60" spans="2:7">
      <c r="B60" s="172">
        <v>42647</v>
      </c>
      <c r="C60" s="205">
        <v>1000</v>
      </c>
      <c r="D60" s="375">
        <f t="shared" si="0"/>
        <v>25</v>
      </c>
      <c r="E60" s="375">
        <v>975</v>
      </c>
      <c r="F60" s="175" t="s">
        <v>189</v>
      </c>
      <c r="G60" s="239" t="s">
        <v>280</v>
      </c>
    </row>
    <row r="61" spans="2:7" ht="15" customHeight="1">
      <c r="B61" s="172">
        <v>42647</v>
      </c>
      <c r="C61" s="205">
        <v>1000</v>
      </c>
      <c r="D61" s="375">
        <f t="shared" si="0"/>
        <v>32</v>
      </c>
      <c r="E61" s="375">
        <v>968</v>
      </c>
      <c r="F61" s="175" t="s">
        <v>189</v>
      </c>
      <c r="G61" s="239" t="s">
        <v>281</v>
      </c>
    </row>
    <row r="62" spans="2:7">
      <c r="B62" s="172">
        <v>42647</v>
      </c>
      <c r="C62" s="205">
        <v>1000</v>
      </c>
      <c r="D62" s="375">
        <f t="shared" si="0"/>
        <v>25</v>
      </c>
      <c r="E62" s="375">
        <v>975</v>
      </c>
      <c r="F62" s="175" t="s">
        <v>189</v>
      </c>
      <c r="G62" s="239" t="s">
        <v>44</v>
      </c>
    </row>
    <row r="63" spans="2:7" ht="14.45" customHeight="1">
      <c r="B63" s="172">
        <v>42647</v>
      </c>
      <c r="C63" s="205">
        <v>500</v>
      </c>
      <c r="D63" s="375">
        <f t="shared" si="0"/>
        <v>12.5</v>
      </c>
      <c r="E63" s="375">
        <v>487.5</v>
      </c>
      <c r="F63" s="175" t="s">
        <v>189</v>
      </c>
      <c r="G63" s="239" t="s">
        <v>282</v>
      </c>
    </row>
    <row r="64" spans="2:7" ht="14.45" customHeight="1">
      <c r="B64" s="172">
        <v>42647</v>
      </c>
      <c r="C64" s="205">
        <v>500</v>
      </c>
      <c r="D64" s="375">
        <f t="shared" si="0"/>
        <v>12.5</v>
      </c>
      <c r="E64" s="375">
        <v>487.5</v>
      </c>
      <c r="F64" s="175" t="s">
        <v>188</v>
      </c>
      <c r="G64" s="239" t="s">
        <v>282</v>
      </c>
    </row>
    <row r="65" spans="2:7">
      <c r="B65" s="172">
        <v>42647</v>
      </c>
      <c r="C65" s="205">
        <v>500</v>
      </c>
      <c r="D65" s="375">
        <f t="shared" si="0"/>
        <v>12.5</v>
      </c>
      <c r="E65" s="375">
        <v>487.5</v>
      </c>
      <c r="F65" s="175" t="s">
        <v>178</v>
      </c>
      <c r="G65" s="239" t="s">
        <v>282</v>
      </c>
    </row>
    <row r="66" spans="2:7" ht="14.45" customHeight="1">
      <c r="B66" s="172">
        <v>42647</v>
      </c>
      <c r="C66" s="205">
        <v>300</v>
      </c>
      <c r="D66" s="375">
        <f t="shared" si="0"/>
        <v>7.5</v>
      </c>
      <c r="E66" s="375">
        <v>292.5</v>
      </c>
      <c r="F66" s="175" t="s">
        <v>177</v>
      </c>
      <c r="G66" s="239" t="s">
        <v>282</v>
      </c>
    </row>
    <row r="67" spans="2:7">
      <c r="B67" s="172">
        <v>42647</v>
      </c>
      <c r="C67" s="205">
        <v>200</v>
      </c>
      <c r="D67" s="375">
        <f t="shared" si="0"/>
        <v>5</v>
      </c>
      <c r="E67" s="375">
        <v>195</v>
      </c>
      <c r="F67" s="175" t="s">
        <v>171</v>
      </c>
      <c r="G67" s="239" t="s">
        <v>282</v>
      </c>
    </row>
    <row r="68" spans="2:7" ht="15" customHeight="1">
      <c r="B68" s="172">
        <v>42647</v>
      </c>
      <c r="C68" s="205">
        <v>200</v>
      </c>
      <c r="D68" s="375">
        <f t="shared" si="0"/>
        <v>5</v>
      </c>
      <c r="E68" s="375">
        <v>195</v>
      </c>
      <c r="F68" s="175" t="s">
        <v>173</v>
      </c>
      <c r="G68" s="239" t="s">
        <v>282</v>
      </c>
    </row>
    <row r="69" spans="2:7" ht="15" customHeight="1">
      <c r="B69" s="172">
        <v>42647</v>
      </c>
      <c r="C69" s="205">
        <v>300</v>
      </c>
      <c r="D69" s="375">
        <f t="shared" si="0"/>
        <v>7.5</v>
      </c>
      <c r="E69" s="375">
        <v>292.5</v>
      </c>
      <c r="F69" s="175" t="s">
        <v>177</v>
      </c>
      <c r="G69" s="239" t="s">
        <v>282</v>
      </c>
    </row>
    <row r="70" spans="2:7" ht="15" customHeight="1">
      <c r="B70" s="172">
        <v>42647</v>
      </c>
      <c r="C70" s="205">
        <v>500</v>
      </c>
      <c r="D70" s="375">
        <f t="shared" ref="D70:D133" si="1">SUM(C70-E70)</f>
        <v>12.5</v>
      </c>
      <c r="E70" s="375">
        <v>487.5</v>
      </c>
      <c r="F70" s="175" t="s">
        <v>171</v>
      </c>
      <c r="G70" s="239" t="s">
        <v>113</v>
      </c>
    </row>
    <row r="71" spans="2:7" ht="14.45" customHeight="1">
      <c r="B71" s="172">
        <v>42647</v>
      </c>
      <c r="C71" s="205">
        <v>1000</v>
      </c>
      <c r="D71" s="375">
        <f t="shared" si="1"/>
        <v>25</v>
      </c>
      <c r="E71" s="375">
        <v>975</v>
      </c>
      <c r="F71" s="175" t="s">
        <v>189</v>
      </c>
      <c r="G71" s="239" t="s">
        <v>283</v>
      </c>
    </row>
    <row r="72" spans="2:7" ht="13.35" customHeight="1">
      <c r="B72" s="172">
        <v>42647</v>
      </c>
      <c r="C72" s="205">
        <v>50</v>
      </c>
      <c r="D72" s="375">
        <f t="shared" si="1"/>
        <v>1.6000000000000014</v>
      </c>
      <c r="E72" s="375">
        <v>48.4</v>
      </c>
      <c r="F72" s="175" t="s">
        <v>189</v>
      </c>
      <c r="G72" s="239" t="s">
        <v>47</v>
      </c>
    </row>
    <row r="73" spans="2:7" ht="15" customHeight="1">
      <c r="B73" s="172">
        <v>42647</v>
      </c>
      <c r="C73" s="205">
        <v>125</v>
      </c>
      <c r="D73" s="375">
        <f t="shared" si="1"/>
        <v>4</v>
      </c>
      <c r="E73" s="375">
        <v>121</v>
      </c>
      <c r="F73" s="175" t="s">
        <v>181</v>
      </c>
      <c r="G73" s="239" t="s">
        <v>47</v>
      </c>
    </row>
    <row r="74" spans="2:7" ht="13.35" customHeight="1">
      <c r="B74" s="172">
        <v>42647</v>
      </c>
      <c r="C74" s="205">
        <v>428.82</v>
      </c>
      <c r="D74" s="375">
        <f t="shared" si="1"/>
        <v>10.71999999999997</v>
      </c>
      <c r="E74" s="375">
        <v>418.1</v>
      </c>
      <c r="F74" s="175" t="s">
        <v>172</v>
      </c>
      <c r="G74" s="239" t="s">
        <v>284</v>
      </c>
    </row>
    <row r="75" spans="2:7" ht="15" customHeight="1">
      <c r="B75" s="172">
        <v>42647</v>
      </c>
      <c r="C75" s="205">
        <v>400</v>
      </c>
      <c r="D75" s="375">
        <f t="shared" si="1"/>
        <v>10</v>
      </c>
      <c r="E75" s="375">
        <v>390</v>
      </c>
      <c r="F75" s="175" t="s">
        <v>189</v>
      </c>
      <c r="G75" s="239" t="s">
        <v>167</v>
      </c>
    </row>
    <row r="76" spans="2:7" ht="13.35" customHeight="1">
      <c r="B76" s="172">
        <v>42647</v>
      </c>
      <c r="C76" s="205">
        <v>300</v>
      </c>
      <c r="D76" s="375">
        <f t="shared" si="1"/>
        <v>7.5</v>
      </c>
      <c r="E76" s="375">
        <v>292.5</v>
      </c>
      <c r="F76" s="175" t="s">
        <v>189</v>
      </c>
      <c r="G76" s="239" t="s">
        <v>285</v>
      </c>
    </row>
    <row r="77" spans="2:7" ht="14.45" customHeight="1">
      <c r="B77" s="172">
        <v>42647</v>
      </c>
      <c r="C77" s="205">
        <v>1500</v>
      </c>
      <c r="D77" s="375">
        <f t="shared" si="1"/>
        <v>37.5</v>
      </c>
      <c r="E77" s="375">
        <v>1462.5</v>
      </c>
      <c r="F77" s="175" t="s">
        <v>172</v>
      </c>
      <c r="G77" s="239" t="s">
        <v>286</v>
      </c>
    </row>
    <row r="78" spans="2:7">
      <c r="B78" s="172">
        <v>42647</v>
      </c>
      <c r="C78" s="205">
        <v>1600</v>
      </c>
      <c r="D78" s="375">
        <f t="shared" si="1"/>
        <v>51.200000000000045</v>
      </c>
      <c r="E78" s="375">
        <v>1548.8</v>
      </c>
      <c r="F78" s="175" t="s">
        <v>189</v>
      </c>
      <c r="G78" s="239" t="s">
        <v>287</v>
      </c>
    </row>
    <row r="79" spans="2:7" ht="15" customHeight="1">
      <c r="B79" s="172">
        <v>42647</v>
      </c>
      <c r="C79" s="205">
        <v>200</v>
      </c>
      <c r="D79" s="375">
        <f t="shared" si="1"/>
        <v>5</v>
      </c>
      <c r="E79" s="375">
        <v>195</v>
      </c>
      <c r="F79" s="175" t="s">
        <v>189</v>
      </c>
      <c r="G79" s="239" t="s">
        <v>121</v>
      </c>
    </row>
    <row r="80" spans="2:7" ht="14.45" customHeight="1">
      <c r="B80" s="172">
        <v>42647</v>
      </c>
      <c r="C80" s="205">
        <v>200</v>
      </c>
      <c r="D80" s="375">
        <f t="shared" si="1"/>
        <v>5</v>
      </c>
      <c r="E80" s="375">
        <v>195</v>
      </c>
      <c r="F80" s="175" t="s">
        <v>178</v>
      </c>
      <c r="G80" s="239" t="s">
        <v>121</v>
      </c>
    </row>
    <row r="81" spans="2:7" ht="13.35" customHeight="1">
      <c r="B81" s="172">
        <v>42647</v>
      </c>
      <c r="C81" s="205">
        <v>200</v>
      </c>
      <c r="D81" s="375">
        <f t="shared" si="1"/>
        <v>5</v>
      </c>
      <c r="E81" s="375">
        <v>195</v>
      </c>
      <c r="F81" s="175" t="s">
        <v>184</v>
      </c>
      <c r="G81" s="239" t="s">
        <v>121</v>
      </c>
    </row>
    <row r="82" spans="2:7">
      <c r="B82" s="172">
        <v>42647</v>
      </c>
      <c r="C82" s="205">
        <v>500</v>
      </c>
      <c r="D82" s="375">
        <f t="shared" si="1"/>
        <v>12.5</v>
      </c>
      <c r="E82" s="375">
        <v>487.5</v>
      </c>
      <c r="F82" s="175" t="s">
        <v>172</v>
      </c>
      <c r="G82" s="239" t="s">
        <v>288</v>
      </c>
    </row>
    <row r="83" spans="2:7">
      <c r="B83" s="172">
        <v>42648</v>
      </c>
      <c r="C83" s="205">
        <v>2000</v>
      </c>
      <c r="D83" s="375">
        <f t="shared" si="1"/>
        <v>54</v>
      </c>
      <c r="E83" s="375">
        <v>1946</v>
      </c>
      <c r="F83" s="175" t="s">
        <v>189</v>
      </c>
      <c r="G83" s="239" t="s">
        <v>159</v>
      </c>
    </row>
    <row r="84" spans="2:7">
      <c r="B84" s="172">
        <v>42648</v>
      </c>
      <c r="C84" s="205">
        <v>500</v>
      </c>
      <c r="D84" s="375">
        <f t="shared" si="1"/>
        <v>12.5</v>
      </c>
      <c r="E84" s="375">
        <v>487.5</v>
      </c>
      <c r="F84" s="175" t="s">
        <v>191</v>
      </c>
      <c r="G84" s="239" t="s">
        <v>125</v>
      </c>
    </row>
    <row r="85" spans="2:7">
      <c r="B85" s="172">
        <v>42648</v>
      </c>
      <c r="C85" s="205">
        <v>3500</v>
      </c>
      <c r="D85" s="375">
        <f t="shared" si="1"/>
        <v>94.5</v>
      </c>
      <c r="E85" s="375">
        <v>3405.5</v>
      </c>
      <c r="F85" s="175" t="s">
        <v>189</v>
      </c>
      <c r="G85" s="239" t="s">
        <v>289</v>
      </c>
    </row>
    <row r="86" spans="2:7">
      <c r="B86" s="172">
        <v>42648</v>
      </c>
      <c r="C86" s="205">
        <v>1000</v>
      </c>
      <c r="D86" s="375">
        <f t="shared" si="1"/>
        <v>32</v>
      </c>
      <c r="E86" s="375">
        <v>968</v>
      </c>
      <c r="F86" s="175" t="s">
        <v>178</v>
      </c>
      <c r="G86" s="239" t="s">
        <v>290</v>
      </c>
    </row>
    <row r="87" spans="2:7">
      <c r="B87" s="172">
        <v>42648</v>
      </c>
      <c r="C87" s="205">
        <v>10000</v>
      </c>
      <c r="D87" s="375">
        <f t="shared" si="1"/>
        <v>250</v>
      </c>
      <c r="E87" s="375">
        <v>9750</v>
      </c>
      <c r="F87" s="175" t="s">
        <v>172</v>
      </c>
      <c r="G87" s="239" t="s">
        <v>291</v>
      </c>
    </row>
    <row r="88" spans="2:7" ht="14.45" customHeight="1">
      <c r="B88" s="172">
        <v>42648</v>
      </c>
      <c r="C88" s="205">
        <v>200</v>
      </c>
      <c r="D88" s="375">
        <f t="shared" si="1"/>
        <v>11</v>
      </c>
      <c r="E88" s="375">
        <v>189</v>
      </c>
      <c r="F88" s="175" t="s">
        <v>185</v>
      </c>
      <c r="G88" s="239" t="s">
        <v>292</v>
      </c>
    </row>
    <row r="89" spans="2:7" ht="14.45" customHeight="1">
      <c r="B89" s="172">
        <v>42648</v>
      </c>
      <c r="C89" s="205">
        <v>1000</v>
      </c>
      <c r="D89" s="375">
        <f t="shared" si="1"/>
        <v>25</v>
      </c>
      <c r="E89" s="375">
        <v>975</v>
      </c>
      <c r="F89" s="175" t="s">
        <v>172</v>
      </c>
      <c r="G89" s="239" t="s">
        <v>293</v>
      </c>
    </row>
    <row r="90" spans="2:7">
      <c r="B90" s="172">
        <v>42648</v>
      </c>
      <c r="C90" s="205">
        <v>1000</v>
      </c>
      <c r="D90" s="375">
        <f t="shared" si="1"/>
        <v>25</v>
      </c>
      <c r="E90" s="375">
        <v>975</v>
      </c>
      <c r="F90" s="175" t="s">
        <v>191</v>
      </c>
      <c r="G90" s="239" t="s">
        <v>294</v>
      </c>
    </row>
    <row r="91" spans="2:7">
      <c r="B91" s="172">
        <v>42648</v>
      </c>
      <c r="C91" s="205">
        <v>1000</v>
      </c>
      <c r="D91" s="375">
        <f t="shared" si="1"/>
        <v>25</v>
      </c>
      <c r="E91" s="375">
        <v>975</v>
      </c>
      <c r="F91" s="175" t="s">
        <v>188</v>
      </c>
      <c r="G91" s="239" t="s">
        <v>294</v>
      </c>
    </row>
    <row r="92" spans="2:7" ht="14.45" customHeight="1">
      <c r="B92" s="172">
        <v>42648</v>
      </c>
      <c r="C92" s="205">
        <v>2000</v>
      </c>
      <c r="D92" s="375">
        <f t="shared" si="1"/>
        <v>50</v>
      </c>
      <c r="E92" s="375">
        <v>1950</v>
      </c>
      <c r="F92" s="175" t="s">
        <v>171</v>
      </c>
      <c r="G92" s="239" t="s">
        <v>294</v>
      </c>
    </row>
    <row r="93" spans="2:7">
      <c r="B93" s="172">
        <v>42648</v>
      </c>
      <c r="C93" s="205">
        <v>2000</v>
      </c>
      <c r="D93" s="375">
        <f t="shared" si="1"/>
        <v>50</v>
      </c>
      <c r="E93" s="375">
        <v>1950</v>
      </c>
      <c r="F93" s="175" t="s">
        <v>179</v>
      </c>
      <c r="G93" s="239" t="s">
        <v>294</v>
      </c>
    </row>
    <row r="94" spans="2:7">
      <c r="B94" s="172">
        <v>42648</v>
      </c>
      <c r="C94" s="205">
        <v>1000</v>
      </c>
      <c r="D94" s="375">
        <f t="shared" si="1"/>
        <v>25</v>
      </c>
      <c r="E94" s="375">
        <v>975</v>
      </c>
      <c r="F94" s="175" t="s">
        <v>174</v>
      </c>
      <c r="G94" s="239" t="s">
        <v>294</v>
      </c>
    </row>
    <row r="95" spans="2:7" ht="13.35" customHeight="1">
      <c r="B95" s="172">
        <v>42648</v>
      </c>
      <c r="C95" s="205">
        <v>200</v>
      </c>
      <c r="D95" s="375">
        <f t="shared" si="1"/>
        <v>5</v>
      </c>
      <c r="E95" s="375">
        <v>195</v>
      </c>
      <c r="F95" s="175" t="s">
        <v>179</v>
      </c>
      <c r="G95" s="239" t="s">
        <v>282</v>
      </c>
    </row>
    <row r="96" spans="2:7" ht="14.45" customHeight="1">
      <c r="B96" s="172">
        <v>42648</v>
      </c>
      <c r="C96" s="205">
        <v>1000</v>
      </c>
      <c r="D96" s="375">
        <f t="shared" si="1"/>
        <v>25</v>
      </c>
      <c r="E96" s="375">
        <v>975</v>
      </c>
      <c r="F96" s="175" t="s">
        <v>184</v>
      </c>
      <c r="G96" s="239" t="s">
        <v>294</v>
      </c>
    </row>
    <row r="97" spans="2:7" ht="14.45" customHeight="1">
      <c r="B97" s="172">
        <v>42648</v>
      </c>
      <c r="C97" s="205">
        <v>1000</v>
      </c>
      <c r="D97" s="375">
        <f t="shared" si="1"/>
        <v>25</v>
      </c>
      <c r="E97" s="375">
        <v>975</v>
      </c>
      <c r="F97" s="175" t="s">
        <v>180</v>
      </c>
      <c r="G97" s="239" t="s">
        <v>294</v>
      </c>
    </row>
    <row r="98" spans="2:7" ht="13.35" customHeight="1">
      <c r="B98" s="172">
        <v>42648</v>
      </c>
      <c r="C98" s="205">
        <v>1000</v>
      </c>
      <c r="D98" s="375">
        <f t="shared" si="1"/>
        <v>25</v>
      </c>
      <c r="E98" s="375">
        <v>975</v>
      </c>
      <c r="F98" s="175" t="s">
        <v>178</v>
      </c>
      <c r="G98" s="239" t="s">
        <v>294</v>
      </c>
    </row>
    <row r="99" spans="2:7" ht="14.45" customHeight="1">
      <c r="B99" s="172">
        <v>42648</v>
      </c>
      <c r="C99" s="205">
        <v>1000</v>
      </c>
      <c r="D99" s="375">
        <f t="shared" si="1"/>
        <v>25</v>
      </c>
      <c r="E99" s="375">
        <v>975</v>
      </c>
      <c r="F99" s="175" t="s">
        <v>176</v>
      </c>
      <c r="G99" s="239" t="s">
        <v>294</v>
      </c>
    </row>
    <row r="100" spans="2:7" ht="14.45" customHeight="1">
      <c r="B100" s="172">
        <v>42648</v>
      </c>
      <c r="C100" s="205">
        <v>1000</v>
      </c>
      <c r="D100" s="375">
        <f t="shared" si="1"/>
        <v>25</v>
      </c>
      <c r="E100" s="375">
        <v>975</v>
      </c>
      <c r="F100" s="175" t="s">
        <v>177</v>
      </c>
      <c r="G100" s="239" t="s">
        <v>294</v>
      </c>
    </row>
    <row r="101" spans="2:7">
      <c r="B101" s="172">
        <v>42648</v>
      </c>
      <c r="C101" s="205">
        <v>1000</v>
      </c>
      <c r="D101" s="375">
        <f t="shared" si="1"/>
        <v>25</v>
      </c>
      <c r="E101" s="375">
        <v>975</v>
      </c>
      <c r="F101" s="175" t="s">
        <v>187</v>
      </c>
      <c r="G101" s="239" t="s">
        <v>294</v>
      </c>
    </row>
    <row r="102" spans="2:7" ht="13.35" customHeight="1">
      <c r="B102" s="172">
        <v>42648</v>
      </c>
      <c r="C102" s="205">
        <v>1000</v>
      </c>
      <c r="D102" s="375">
        <f t="shared" si="1"/>
        <v>25</v>
      </c>
      <c r="E102" s="375">
        <v>975</v>
      </c>
      <c r="F102" s="175" t="s">
        <v>183</v>
      </c>
      <c r="G102" s="239" t="s">
        <v>294</v>
      </c>
    </row>
    <row r="103" spans="2:7" ht="14.45" customHeight="1">
      <c r="B103" s="172">
        <v>42648</v>
      </c>
      <c r="C103" s="205">
        <v>3000</v>
      </c>
      <c r="D103" s="375">
        <f t="shared" si="1"/>
        <v>75</v>
      </c>
      <c r="E103" s="375">
        <v>2925</v>
      </c>
      <c r="F103" s="175" t="s">
        <v>172</v>
      </c>
      <c r="G103" s="239" t="s">
        <v>54</v>
      </c>
    </row>
    <row r="104" spans="2:7" ht="14.45" customHeight="1">
      <c r="B104" s="172">
        <v>42648</v>
      </c>
      <c r="C104" s="205">
        <v>200</v>
      </c>
      <c r="D104" s="375">
        <f t="shared" si="1"/>
        <v>7</v>
      </c>
      <c r="E104" s="375">
        <v>193</v>
      </c>
      <c r="F104" s="175" t="s">
        <v>189</v>
      </c>
      <c r="G104" s="239" t="s">
        <v>139</v>
      </c>
    </row>
    <row r="105" spans="2:7">
      <c r="B105" s="172">
        <v>42648</v>
      </c>
      <c r="C105" s="205">
        <v>1000</v>
      </c>
      <c r="D105" s="375">
        <f t="shared" si="1"/>
        <v>25</v>
      </c>
      <c r="E105" s="375">
        <v>975</v>
      </c>
      <c r="F105" s="175" t="s">
        <v>191</v>
      </c>
      <c r="G105" s="239" t="s">
        <v>126</v>
      </c>
    </row>
    <row r="106" spans="2:7" ht="14.45" customHeight="1">
      <c r="B106" s="172">
        <v>42648</v>
      </c>
      <c r="C106" s="205">
        <v>1000</v>
      </c>
      <c r="D106" s="375">
        <f t="shared" si="1"/>
        <v>25</v>
      </c>
      <c r="E106" s="375">
        <v>975</v>
      </c>
      <c r="F106" s="175" t="s">
        <v>179</v>
      </c>
      <c r="G106" s="239" t="s">
        <v>210</v>
      </c>
    </row>
    <row r="107" spans="2:7" ht="13.35" customHeight="1">
      <c r="B107" s="172">
        <v>42648</v>
      </c>
      <c r="C107" s="205">
        <v>1000</v>
      </c>
      <c r="D107" s="375">
        <f t="shared" si="1"/>
        <v>25</v>
      </c>
      <c r="E107" s="375">
        <v>975</v>
      </c>
      <c r="F107" s="175" t="s">
        <v>183</v>
      </c>
      <c r="G107" s="239" t="s">
        <v>210</v>
      </c>
    </row>
    <row r="108" spans="2:7" ht="13.35" customHeight="1">
      <c r="B108" s="172">
        <v>42648</v>
      </c>
      <c r="C108" s="205">
        <v>100</v>
      </c>
      <c r="D108" s="375">
        <f t="shared" si="1"/>
        <v>3.2000000000000028</v>
      </c>
      <c r="E108" s="375">
        <v>96.8</v>
      </c>
      <c r="F108" s="175" t="s">
        <v>172</v>
      </c>
      <c r="G108" s="239" t="s">
        <v>170</v>
      </c>
    </row>
    <row r="109" spans="2:7" ht="13.35" customHeight="1">
      <c r="B109" s="172">
        <v>42648</v>
      </c>
      <c r="C109" s="205">
        <v>1000</v>
      </c>
      <c r="D109" s="375">
        <f t="shared" si="1"/>
        <v>25</v>
      </c>
      <c r="E109" s="375">
        <v>975</v>
      </c>
      <c r="F109" s="175" t="s">
        <v>172</v>
      </c>
      <c r="G109" s="239" t="s">
        <v>72</v>
      </c>
    </row>
    <row r="110" spans="2:7" ht="13.35" customHeight="1">
      <c r="B110" s="172">
        <v>42648</v>
      </c>
      <c r="C110" s="205">
        <v>100</v>
      </c>
      <c r="D110" s="375">
        <f t="shared" si="1"/>
        <v>3.2000000000000028</v>
      </c>
      <c r="E110" s="375">
        <v>96.8</v>
      </c>
      <c r="F110" s="175" t="s">
        <v>188</v>
      </c>
      <c r="G110" s="239" t="s">
        <v>294</v>
      </c>
    </row>
    <row r="111" spans="2:7" ht="14.45" customHeight="1">
      <c r="B111" s="172">
        <v>42648</v>
      </c>
      <c r="C111" s="205">
        <v>100</v>
      </c>
      <c r="D111" s="375">
        <f t="shared" si="1"/>
        <v>3.2000000000000028</v>
      </c>
      <c r="E111" s="375">
        <v>96.8</v>
      </c>
      <c r="F111" s="175" t="s">
        <v>189</v>
      </c>
      <c r="G111" s="239" t="s">
        <v>294</v>
      </c>
    </row>
    <row r="112" spans="2:7" ht="14.45" customHeight="1">
      <c r="B112" s="172">
        <v>42648</v>
      </c>
      <c r="C112" s="205">
        <v>100</v>
      </c>
      <c r="D112" s="375">
        <f t="shared" si="1"/>
        <v>2.5</v>
      </c>
      <c r="E112" s="375">
        <v>97.5</v>
      </c>
      <c r="F112" s="175" t="s">
        <v>178</v>
      </c>
      <c r="G112" s="239" t="s">
        <v>295</v>
      </c>
    </row>
    <row r="113" spans="2:7">
      <c r="B113" s="172">
        <v>42648</v>
      </c>
      <c r="C113" s="205">
        <v>2000</v>
      </c>
      <c r="D113" s="375">
        <f t="shared" si="1"/>
        <v>60</v>
      </c>
      <c r="E113" s="375">
        <v>1940</v>
      </c>
      <c r="F113" s="175" t="s">
        <v>189</v>
      </c>
      <c r="G113" s="239" t="s">
        <v>296</v>
      </c>
    </row>
    <row r="114" spans="2:7" ht="14.45" customHeight="1">
      <c r="B114" s="172">
        <v>42648</v>
      </c>
      <c r="C114" s="205">
        <v>1000</v>
      </c>
      <c r="D114" s="375">
        <f t="shared" si="1"/>
        <v>25</v>
      </c>
      <c r="E114" s="375">
        <v>975</v>
      </c>
      <c r="F114" s="175" t="s">
        <v>173</v>
      </c>
      <c r="G114" s="239" t="s">
        <v>297</v>
      </c>
    </row>
    <row r="115" spans="2:7">
      <c r="B115" s="172">
        <v>42648</v>
      </c>
      <c r="C115" s="205">
        <v>5000</v>
      </c>
      <c r="D115" s="375">
        <f t="shared" si="1"/>
        <v>125</v>
      </c>
      <c r="E115" s="375">
        <v>4875</v>
      </c>
      <c r="F115" s="175" t="s">
        <v>172</v>
      </c>
      <c r="G115" s="239" t="s">
        <v>298</v>
      </c>
    </row>
    <row r="116" spans="2:7">
      <c r="B116" s="172">
        <v>42648</v>
      </c>
      <c r="C116" s="205">
        <v>2500</v>
      </c>
      <c r="D116" s="375">
        <f t="shared" si="1"/>
        <v>67.5</v>
      </c>
      <c r="E116" s="375">
        <v>2432.5</v>
      </c>
      <c r="F116" s="175" t="s">
        <v>172</v>
      </c>
      <c r="G116" s="239" t="s">
        <v>299</v>
      </c>
    </row>
    <row r="117" spans="2:7" ht="14.45" customHeight="1">
      <c r="B117" s="172">
        <v>42648</v>
      </c>
      <c r="C117" s="205">
        <v>6400</v>
      </c>
      <c r="D117" s="375">
        <f t="shared" si="1"/>
        <v>160</v>
      </c>
      <c r="E117" s="375">
        <v>6240</v>
      </c>
      <c r="F117" s="175" t="s">
        <v>178</v>
      </c>
      <c r="G117" s="239" t="s">
        <v>91</v>
      </c>
    </row>
    <row r="118" spans="2:7" ht="13.35" customHeight="1">
      <c r="B118" s="172">
        <v>42648</v>
      </c>
      <c r="C118" s="205">
        <v>100</v>
      </c>
      <c r="D118" s="375">
        <f t="shared" si="1"/>
        <v>3.2000000000000028</v>
      </c>
      <c r="E118" s="375">
        <v>96.8</v>
      </c>
      <c r="F118" s="175" t="s">
        <v>172</v>
      </c>
      <c r="G118" s="239" t="s">
        <v>300</v>
      </c>
    </row>
    <row r="119" spans="2:7">
      <c r="B119" s="172">
        <v>42649</v>
      </c>
      <c r="C119" s="205">
        <v>546</v>
      </c>
      <c r="D119" s="375">
        <f t="shared" si="1"/>
        <v>17.480000000000018</v>
      </c>
      <c r="E119" s="375">
        <v>528.52</v>
      </c>
      <c r="F119" s="175" t="s">
        <v>175</v>
      </c>
      <c r="G119" s="239" t="s">
        <v>301</v>
      </c>
    </row>
    <row r="120" spans="2:7">
      <c r="B120" s="172">
        <v>42649</v>
      </c>
      <c r="C120" s="205">
        <v>100</v>
      </c>
      <c r="D120" s="375">
        <f t="shared" si="1"/>
        <v>5</v>
      </c>
      <c r="E120" s="375">
        <v>95</v>
      </c>
      <c r="F120" s="175" t="s">
        <v>191</v>
      </c>
      <c r="G120" s="239" t="s">
        <v>77</v>
      </c>
    </row>
    <row r="121" spans="2:7">
      <c r="B121" s="172">
        <v>42649</v>
      </c>
      <c r="C121" s="205">
        <v>1000</v>
      </c>
      <c r="D121" s="375">
        <f t="shared" si="1"/>
        <v>25</v>
      </c>
      <c r="E121" s="375">
        <v>975</v>
      </c>
      <c r="F121" s="175" t="s">
        <v>179</v>
      </c>
      <c r="G121" s="239" t="s">
        <v>302</v>
      </c>
    </row>
    <row r="122" spans="2:7">
      <c r="B122" s="172">
        <v>42649</v>
      </c>
      <c r="C122" s="205">
        <v>4180</v>
      </c>
      <c r="D122" s="375">
        <f t="shared" si="1"/>
        <v>133.76000000000022</v>
      </c>
      <c r="E122" s="375">
        <v>4046.24</v>
      </c>
      <c r="F122" s="175" t="s">
        <v>172</v>
      </c>
      <c r="G122" s="239" t="s">
        <v>127</v>
      </c>
    </row>
    <row r="123" spans="2:7" ht="13.35" customHeight="1">
      <c r="B123" s="172">
        <v>42649</v>
      </c>
      <c r="C123" s="205">
        <v>50</v>
      </c>
      <c r="D123" s="375">
        <f t="shared" si="1"/>
        <v>1.25</v>
      </c>
      <c r="E123" s="375">
        <v>48.75</v>
      </c>
      <c r="F123" s="175" t="s">
        <v>171</v>
      </c>
      <c r="G123" s="239" t="s">
        <v>303</v>
      </c>
    </row>
    <row r="124" spans="2:7">
      <c r="B124" s="172">
        <v>42649</v>
      </c>
      <c r="C124" s="205">
        <v>1500</v>
      </c>
      <c r="D124" s="375">
        <f t="shared" si="1"/>
        <v>37.5</v>
      </c>
      <c r="E124" s="375">
        <v>1462.5</v>
      </c>
      <c r="F124" s="175" t="s">
        <v>172</v>
      </c>
      <c r="G124" s="239" t="s">
        <v>304</v>
      </c>
    </row>
    <row r="125" spans="2:7" ht="14.45" customHeight="1">
      <c r="B125" s="172">
        <v>42649</v>
      </c>
      <c r="C125" s="205">
        <v>200</v>
      </c>
      <c r="D125" s="375">
        <f t="shared" si="1"/>
        <v>5</v>
      </c>
      <c r="E125" s="375">
        <v>195</v>
      </c>
      <c r="F125" s="175" t="s">
        <v>178</v>
      </c>
      <c r="G125" s="239" t="s">
        <v>46</v>
      </c>
    </row>
    <row r="126" spans="2:7">
      <c r="B126" s="172">
        <v>42649</v>
      </c>
      <c r="C126" s="205">
        <v>2000</v>
      </c>
      <c r="D126" s="375">
        <f t="shared" si="1"/>
        <v>50</v>
      </c>
      <c r="E126" s="375">
        <v>1950</v>
      </c>
      <c r="F126" s="175" t="s">
        <v>172</v>
      </c>
      <c r="G126" s="239" t="s">
        <v>305</v>
      </c>
    </row>
    <row r="127" spans="2:7">
      <c r="B127" s="172">
        <v>42649</v>
      </c>
      <c r="C127" s="205">
        <v>500</v>
      </c>
      <c r="D127" s="375">
        <f t="shared" si="1"/>
        <v>12.5</v>
      </c>
      <c r="E127" s="375">
        <v>487.5</v>
      </c>
      <c r="F127" s="175" t="s">
        <v>178</v>
      </c>
      <c r="G127" s="239" t="s">
        <v>306</v>
      </c>
    </row>
    <row r="128" spans="2:7" ht="13.35" customHeight="1">
      <c r="B128" s="172">
        <v>42649</v>
      </c>
      <c r="C128" s="205">
        <v>100</v>
      </c>
      <c r="D128" s="375">
        <f t="shared" si="1"/>
        <v>2.5</v>
      </c>
      <c r="E128" s="375">
        <v>97.5</v>
      </c>
      <c r="F128" s="175" t="s">
        <v>172</v>
      </c>
      <c r="G128" s="239" t="s">
        <v>307</v>
      </c>
    </row>
    <row r="129" spans="2:7" ht="14.45" customHeight="1">
      <c r="B129" s="172">
        <v>42649</v>
      </c>
      <c r="C129" s="205">
        <v>250</v>
      </c>
      <c r="D129" s="375">
        <f t="shared" si="1"/>
        <v>6.25</v>
      </c>
      <c r="E129" s="375">
        <v>243.75</v>
      </c>
      <c r="F129" s="175" t="s">
        <v>172</v>
      </c>
      <c r="G129" s="239" t="s">
        <v>308</v>
      </c>
    </row>
    <row r="130" spans="2:7">
      <c r="B130" s="172">
        <v>42649</v>
      </c>
      <c r="C130" s="205">
        <v>500</v>
      </c>
      <c r="D130" s="375">
        <f t="shared" si="1"/>
        <v>27.5</v>
      </c>
      <c r="E130" s="375">
        <v>472.5</v>
      </c>
      <c r="F130" s="175" t="s">
        <v>177</v>
      </c>
      <c r="G130" s="239" t="s">
        <v>309</v>
      </c>
    </row>
    <row r="131" spans="2:7">
      <c r="B131" s="172">
        <v>42649</v>
      </c>
      <c r="C131" s="205">
        <v>122</v>
      </c>
      <c r="D131" s="375">
        <f t="shared" si="1"/>
        <v>6.7099999999999937</v>
      </c>
      <c r="E131" s="375">
        <v>115.29</v>
      </c>
      <c r="F131" s="175" t="s">
        <v>191</v>
      </c>
      <c r="G131" s="239" t="s">
        <v>309</v>
      </c>
    </row>
    <row r="132" spans="2:7" ht="13.35" customHeight="1">
      <c r="B132" s="172">
        <v>42649</v>
      </c>
      <c r="C132" s="205">
        <v>100</v>
      </c>
      <c r="D132" s="375">
        <f t="shared" si="1"/>
        <v>2.5</v>
      </c>
      <c r="E132" s="375">
        <v>97.5</v>
      </c>
      <c r="F132" s="175" t="s">
        <v>188</v>
      </c>
      <c r="G132" s="239" t="s">
        <v>39</v>
      </c>
    </row>
    <row r="133" spans="2:7" ht="14.45" customHeight="1">
      <c r="B133" s="172">
        <v>42649</v>
      </c>
      <c r="C133" s="205">
        <v>200</v>
      </c>
      <c r="D133" s="375">
        <f t="shared" si="1"/>
        <v>5</v>
      </c>
      <c r="E133" s="375">
        <v>195</v>
      </c>
      <c r="F133" s="175" t="s">
        <v>172</v>
      </c>
      <c r="G133" s="239" t="s">
        <v>310</v>
      </c>
    </row>
    <row r="134" spans="2:7">
      <c r="B134" s="172">
        <v>42649</v>
      </c>
      <c r="C134" s="205">
        <v>1000</v>
      </c>
      <c r="D134" s="375">
        <f t="shared" ref="D134:D197" si="2">SUM(C134-E134)</f>
        <v>25</v>
      </c>
      <c r="E134" s="375">
        <v>975</v>
      </c>
      <c r="F134" s="175" t="s">
        <v>172</v>
      </c>
      <c r="G134" s="239" t="s">
        <v>311</v>
      </c>
    </row>
    <row r="135" spans="2:7">
      <c r="B135" s="172">
        <v>42650</v>
      </c>
      <c r="C135" s="205">
        <v>4000</v>
      </c>
      <c r="D135" s="375">
        <f t="shared" si="2"/>
        <v>100</v>
      </c>
      <c r="E135" s="375">
        <v>3900</v>
      </c>
      <c r="F135" s="175" t="s">
        <v>172</v>
      </c>
      <c r="G135" s="239" t="s">
        <v>110</v>
      </c>
    </row>
    <row r="136" spans="2:7">
      <c r="B136" s="172">
        <v>42650</v>
      </c>
      <c r="C136" s="205">
        <v>50</v>
      </c>
      <c r="D136" s="375">
        <f t="shared" si="2"/>
        <v>1.25</v>
      </c>
      <c r="E136" s="375">
        <v>48.75</v>
      </c>
      <c r="F136" s="175" t="s">
        <v>187</v>
      </c>
      <c r="G136" s="239" t="s">
        <v>312</v>
      </c>
    </row>
    <row r="137" spans="2:7">
      <c r="B137" s="172">
        <v>42650</v>
      </c>
      <c r="C137" s="205">
        <v>5000</v>
      </c>
      <c r="D137" s="375">
        <f t="shared" si="2"/>
        <v>125</v>
      </c>
      <c r="E137" s="375">
        <v>4875</v>
      </c>
      <c r="F137" s="175" t="s">
        <v>191</v>
      </c>
      <c r="G137" s="239" t="s">
        <v>313</v>
      </c>
    </row>
    <row r="138" spans="2:7">
      <c r="B138" s="172">
        <v>42650</v>
      </c>
      <c r="C138" s="205">
        <v>1000</v>
      </c>
      <c r="D138" s="375">
        <f t="shared" si="2"/>
        <v>25</v>
      </c>
      <c r="E138" s="375">
        <v>975</v>
      </c>
      <c r="F138" s="175" t="s">
        <v>172</v>
      </c>
      <c r="G138" s="239" t="s">
        <v>314</v>
      </c>
    </row>
    <row r="139" spans="2:7" ht="14.45" customHeight="1">
      <c r="B139" s="172">
        <v>42650</v>
      </c>
      <c r="C139" s="205">
        <v>600</v>
      </c>
      <c r="D139" s="375">
        <f t="shared" si="2"/>
        <v>15</v>
      </c>
      <c r="E139" s="375">
        <v>585</v>
      </c>
      <c r="F139" s="175" t="s">
        <v>178</v>
      </c>
      <c r="G139" s="239" t="s">
        <v>46</v>
      </c>
    </row>
    <row r="140" spans="2:7" ht="13.35" customHeight="1">
      <c r="B140" s="172">
        <v>42650</v>
      </c>
      <c r="C140" s="205">
        <v>1000</v>
      </c>
      <c r="D140" s="375">
        <f t="shared" si="2"/>
        <v>25</v>
      </c>
      <c r="E140" s="375">
        <v>975</v>
      </c>
      <c r="F140" s="175" t="s">
        <v>179</v>
      </c>
      <c r="G140" s="239" t="s">
        <v>315</v>
      </c>
    </row>
    <row r="141" spans="2:7" ht="14.45" customHeight="1">
      <c r="B141" s="172">
        <v>42650</v>
      </c>
      <c r="C141" s="205">
        <v>44</v>
      </c>
      <c r="D141" s="375">
        <f t="shared" si="2"/>
        <v>1.1000000000000014</v>
      </c>
      <c r="E141" s="375">
        <v>42.9</v>
      </c>
      <c r="F141" s="175" t="s">
        <v>178</v>
      </c>
      <c r="G141" s="239" t="s">
        <v>303</v>
      </c>
    </row>
    <row r="142" spans="2:7">
      <c r="B142" s="172">
        <v>42650</v>
      </c>
      <c r="C142" s="205">
        <v>50</v>
      </c>
      <c r="D142" s="375">
        <f t="shared" si="2"/>
        <v>1.75</v>
      </c>
      <c r="E142" s="375">
        <v>48.25</v>
      </c>
      <c r="F142" s="175" t="s">
        <v>191</v>
      </c>
      <c r="G142" s="239" t="s">
        <v>193</v>
      </c>
    </row>
    <row r="143" spans="2:7">
      <c r="B143" s="172">
        <v>42650</v>
      </c>
      <c r="C143" s="205">
        <v>5000</v>
      </c>
      <c r="D143" s="375">
        <f t="shared" si="2"/>
        <v>125</v>
      </c>
      <c r="E143" s="375">
        <v>4875</v>
      </c>
      <c r="F143" s="175" t="s">
        <v>191</v>
      </c>
      <c r="G143" s="239" t="s">
        <v>63</v>
      </c>
    </row>
    <row r="144" spans="2:7">
      <c r="B144" s="172">
        <v>42650</v>
      </c>
      <c r="C144" s="205">
        <v>50</v>
      </c>
      <c r="D144" s="375">
        <f t="shared" si="2"/>
        <v>1.75</v>
      </c>
      <c r="E144" s="375">
        <v>48.25</v>
      </c>
      <c r="F144" s="175" t="s">
        <v>188</v>
      </c>
      <c r="G144" s="239" t="s">
        <v>193</v>
      </c>
    </row>
    <row r="145" spans="2:7">
      <c r="B145" s="172">
        <v>42650</v>
      </c>
      <c r="C145" s="205">
        <v>50</v>
      </c>
      <c r="D145" s="375">
        <f t="shared" si="2"/>
        <v>1.75</v>
      </c>
      <c r="E145" s="375">
        <v>48.25</v>
      </c>
      <c r="F145" s="175" t="s">
        <v>178</v>
      </c>
      <c r="G145" s="239" t="s">
        <v>193</v>
      </c>
    </row>
    <row r="146" spans="2:7">
      <c r="B146" s="172">
        <v>42650</v>
      </c>
      <c r="C146" s="205">
        <v>500</v>
      </c>
      <c r="D146" s="375">
        <f t="shared" si="2"/>
        <v>12.5</v>
      </c>
      <c r="E146" s="375">
        <v>487.5</v>
      </c>
      <c r="F146" s="175" t="s">
        <v>191</v>
      </c>
      <c r="G146" s="239" t="s">
        <v>316</v>
      </c>
    </row>
    <row r="147" spans="2:7">
      <c r="B147" s="172">
        <v>42650</v>
      </c>
      <c r="C147" s="205">
        <v>2000</v>
      </c>
      <c r="D147" s="375">
        <f t="shared" si="2"/>
        <v>50</v>
      </c>
      <c r="E147" s="375">
        <v>1950</v>
      </c>
      <c r="F147" s="175" t="s">
        <v>172</v>
      </c>
      <c r="G147" s="239" t="s">
        <v>317</v>
      </c>
    </row>
    <row r="148" spans="2:7">
      <c r="B148" s="172">
        <v>42650</v>
      </c>
      <c r="C148" s="205">
        <v>500</v>
      </c>
      <c r="D148" s="375">
        <f t="shared" si="2"/>
        <v>16</v>
      </c>
      <c r="E148" s="375">
        <v>484</v>
      </c>
      <c r="F148" s="175" t="s">
        <v>191</v>
      </c>
      <c r="G148" s="239" t="s">
        <v>318</v>
      </c>
    </row>
    <row r="149" spans="2:7">
      <c r="B149" s="172">
        <v>42650</v>
      </c>
      <c r="C149" s="205">
        <v>2000</v>
      </c>
      <c r="D149" s="375">
        <f t="shared" si="2"/>
        <v>50</v>
      </c>
      <c r="E149" s="375">
        <v>1950</v>
      </c>
      <c r="F149" s="175" t="s">
        <v>178</v>
      </c>
      <c r="G149" s="239" t="s">
        <v>111</v>
      </c>
    </row>
    <row r="150" spans="2:7">
      <c r="B150" s="172">
        <v>42650</v>
      </c>
      <c r="C150" s="205">
        <v>330</v>
      </c>
      <c r="D150" s="375">
        <f t="shared" si="2"/>
        <v>8.25</v>
      </c>
      <c r="E150" s="375">
        <v>321.75</v>
      </c>
      <c r="F150" s="175" t="s">
        <v>191</v>
      </c>
      <c r="G150" s="239" t="s">
        <v>58</v>
      </c>
    </row>
    <row r="151" spans="2:7">
      <c r="B151" s="172">
        <v>42650</v>
      </c>
      <c r="C151" s="205">
        <v>200</v>
      </c>
      <c r="D151" s="375">
        <f t="shared" si="2"/>
        <v>5</v>
      </c>
      <c r="E151" s="375">
        <v>195</v>
      </c>
      <c r="F151" s="175" t="s">
        <v>191</v>
      </c>
      <c r="G151" s="239" t="s">
        <v>319</v>
      </c>
    </row>
    <row r="152" spans="2:7">
      <c r="B152" s="172">
        <v>42650</v>
      </c>
      <c r="C152" s="205">
        <v>10000</v>
      </c>
      <c r="D152" s="375">
        <f t="shared" si="2"/>
        <v>270</v>
      </c>
      <c r="E152" s="375">
        <v>9730</v>
      </c>
      <c r="F152" s="175" t="s">
        <v>172</v>
      </c>
      <c r="G152" s="239" t="s">
        <v>312</v>
      </c>
    </row>
    <row r="153" spans="2:7">
      <c r="B153" s="172">
        <v>42650</v>
      </c>
      <c r="C153" s="205">
        <v>1000</v>
      </c>
      <c r="D153" s="375">
        <f t="shared" si="2"/>
        <v>25</v>
      </c>
      <c r="E153" s="375">
        <v>975</v>
      </c>
      <c r="F153" s="175" t="s">
        <v>173</v>
      </c>
      <c r="G153" s="239" t="s">
        <v>320</v>
      </c>
    </row>
    <row r="154" spans="2:7">
      <c r="B154" s="172">
        <v>42650</v>
      </c>
      <c r="C154" s="205">
        <v>1000</v>
      </c>
      <c r="D154" s="375">
        <f t="shared" si="2"/>
        <v>25</v>
      </c>
      <c r="E154" s="375">
        <v>975</v>
      </c>
      <c r="F154" s="175" t="s">
        <v>191</v>
      </c>
      <c r="G154" s="239" t="s">
        <v>320</v>
      </c>
    </row>
    <row r="155" spans="2:7">
      <c r="B155" s="172">
        <v>42650</v>
      </c>
      <c r="C155" s="205">
        <v>1000</v>
      </c>
      <c r="D155" s="375">
        <f t="shared" si="2"/>
        <v>25</v>
      </c>
      <c r="E155" s="375">
        <v>975</v>
      </c>
      <c r="F155" s="175" t="s">
        <v>171</v>
      </c>
      <c r="G155" s="239" t="s">
        <v>320</v>
      </c>
    </row>
    <row r="156" spans="2:7">
      <c r="B156" s="172">
        <v>42650</v>
      </c>
      <c r="C156" s="205">
        <v>1000</v>
      </c>
      <c r="D156" s="375">
        <f t="shared" si="2"/>
        <v>25</v>
      </c>
      <c r="E156" s="375">
        <v>975</v>
      </c>
      <c r="F156" s="175" t="s">
        <v>177</v>
      </c>
      <c r="G156" s="239" t="s">
        <v>320</v>
      </c>
    </row>
    <row r="157" spans="2:7">
      <c r="B157" s="172">
        <v>42650</v>
      </c>
      <c r="C157" s="205">
        <v>300</v>
      </c>
      <c r="D157" s="375">
        <f t="shared" si="2"/>
        <v>7.5</v>
      </c>
      <c r="E157" s="375">
        <v>292.5</v>
      </c>
      <c r="F157" s="175" t="s">
        <v>178</v>
      </c>
      <c r="G157" s="239" t="s">
        <v>46</v>
      </c>
    </row>
    <row r="158" spans="2:7">
      <c r="B158" s="172">
        <v>42650</v>
      </c>
      <c r="C158" s="205">
        <v>1000</v>
      </c>
      <c r="D158" s="375">
        <f t="shared" si="2"/>
        <v>25</v>
      </c>
      <c r="E158" s="375">
        <v>975</v>
      </c>
      <c r="F158" s="175" t="s">
        <v>172</v>
      </c>
      <c r="G158" s="239" t="s">
        <v>321</v>
      </c>
    </row>
    <row r="159" spans="2:7">
      <c r="B159" s="172">
        <v>42650</v>
      </c>
      <c r="C159" s="205">
        <v>100</v>
      </c>
      <c r="D159" s="375">
        <f t="shared" si="2"/>
        <v>2.5</v>
      </c>
      <c r="E159" s="375">
        <v>97.5</v>
      </c>
      <c r="F159" s="175" t="s">
        <v>191</v>
      </c>
      <c r="G159" s="239" t="s">
        <v>167</v>
      </c>
    </row>
    <row r="160" spans="2:7">
      <c r="B160" s="172">
        <v>42650</v>
      </c>
      <c r="C160" s="205">
        <v>300</v>
      </c>
      <c r="D160" s="375">
        <f t="shared" si="2"/>
        <v>7.5</v>
      </c>
      <c r="E160" s="375">
        <v>292.5</v>
      </c>
      <c r="F160" s="175" t="s">
        <v>191</v>
      </c>
      <c r="G160" s="239" t="s">
        <v>322</v>
      </c>
    </row>
    <row r="161" spans="2:7">
      <c r="B161" s="172">
        <v>42650</v>
      </c>
      <c r="C161" s="205">
        <v>1450</v>
      </c>
      <c r="D161" s="375">
        <f t="shared" si="2"/>
        <v>46.400000000000091</v>
      </c>
      <c r="E161" s="375">
        <v>1403.6</v>
      </c>
      <c r="F161" s="175" t="s">
        <v>179</v>
      </c>
      <c r="G161" s="239" t="s">
        <v>128</v>
      </c>
    </row>
    <row r="162" spans="2:7">
      <c r="B162" s="172">
        <v>42651</v>
      </c>
      <c r="C162" s="205">
        <v>50</v>
      </c>
      <c r="D162" s="375">
        <f t="shared" si="2"/>
        <v>1.75</v>
      </c>
      <c r="E162" s="375">
        <v>48.25</v>
      </c>
      <c r="F162" s="175" t="s">
        <v>172</v>
      </c>
      <c r="G162" s="239" t="s">
        <v>323</v>
      </c>
    </row>
    <row r="163" spans="2:7">
      <c r="B163" s="172">
        <v>42651</v>
      </c>
      <c r="C163" s="205">
        <v>200</v>
      </c>
      <c r="D163" s="375">
        <f t="shared" si="2"/>
        <v>5</v>
      </c>
      <c r="E163" s="375">
        <v>195</v>
      </c>
      <c r="F163" s="175" t="s">
        <v>183</v>
      </c>
      <c r="G163" s="239" t="s">
        <v>73</v>
      </c>
    </row>
    <row r="164" spans="2:7">
      <c r="B164" s="172">
        <v>42651</v>
      </c>
      <c r="C164" s="205">
        <v>50</v>
      </c>
      <c r="D164" s="375">
        <f t="shared" si="2"/>
        <v>1.25</v>
      </c>
      <c r="E164" s="375">
        <v>48.75</v>
      </c>
      <c r="F164" s="175" t="s">
        <v>185</v>
      </c>
      <c r="G164" s="239" t="s">
        <v>312</v>
      </c>
    </row>
    <row r="165" spans="2:7">
      <c r="B165" s="172">
        <v>42651</v>
      </c>
      <c r="C165" s="205">
        <v>500</v>
      </c>
      <c r="D165" s="375">
        <f t="shared" si="2"/>
        <v>12.5</v>
      </c>
      <c r="E165" s="375">
        <v>487.5</v>
      </c>
      <c r="F165" s="175" t="s">
        <v>188</v>
      </c>
      <c r="G165" s="239" t="s">
        <v>42</v>
      </c>
    </row>
    <row r="166" spans="2:7">
      <c r="B166" s="172">
        <v>42651</v>
      </c>
      <c r="C166" s="205">
        <v>500</v>
      </c>
      <c r="D166" s="375">
        <f t="shared" si="2"/>
        <v>12.5</v>
      </c>
      <c r="E166" s="375">
        <v>487.5</v>
      </c>
      <c r="F166" s="175" t="s">
        <v>174</v>
      </c>
      <c r="G166" s="239" t="s">
        <v>42</v>
      </c>
    </row>
    <row r="167" spans="2:7">
      <c r="B167" s="172">
        <v>42651</v>
      </c>
      <c r="C167" s="205">
        <v>500</v>
      </c>
      <c r="D167" s="375">
        <f t="shared" si="2"/>
        <v>12.5</v>
      </c>
      <c r="E167" s="375">
        <v>487.5</v>
      </c>
      <c r="F167" s="175" t="s">
        <v>172</v>
      </c>
      <c r="G167" s="239" t="s">
        <v>324</v>
      </c>
    </row>
    <row r="168" spans="2:7">
      <c r="B168" s="172">
        <v>42651</v>
      </c>
      <c r="C168" s="205">
        <v>50</v>
      </c>
      <c r="D168" s="375">
        <f t="shared" si="2"/>
        <v>1.25</v>
      </c>
      <c r="E168" s="375">
        <v>48.75</v>
      </c>
      <c r="F168" s="175" t="s">
        <v>174</v>
      </c>
      <c r="G168" s="239" t="s">
        <v>303</v>
      </c>
    </row>
    <row r="169" spans="2:7">
      <c r="B169" s="172">
        <v>42651</v>
      </c>
      <c r="C169" s="205">
        <v>1000</v>
      </c>
      <c r="D169" s="375">
        <f t="shared" si="2"/>
        <v>25</v>
      </c>
      <c r="E169" s="375">
        <v>975</v>
      </c>
      <c r="F169" s="175" t="s">
        <v>178</v>
      </c>
      <c r="G169" s="239" t="s">
        <v>163</v>
      </c>
    </row>
    <row r="170" spans="2:7">
      <c r="B170" s="172">
        <v>42651</v>
      </c>
      <c r="C170" s="205">
        <v>3000</v>
      </c>
      <c r="D170" s="375">
        <f t="shared" si="2"/>
        <v>75</v>
      </c>
      <c r="E170" s="375">
        <v>2925</v>
      </c>
      <c r="F170" s="175" t="s">
        <v>172</v>
      </c>
      <c r="G170" s="239" t="s">
        <v>325</v>
      </c>
    </row>
    <row r="171" spans="2:7">
      <c r="B171" s="172">
        <v>42651</v>
      </c>
      <c r="C171" s="205">
        <v>1000</v>
      </c>
      <c r="D171" s="375">
        <f t="shared" si="2"/>
        <v>35</v>
      </c>
      <c r="E171" s="375">
        <v>965</v>
      </c>
      <c r="F171" s="175" t="s">
        <v>191</v>
      </c>
      <c r="G171" s="239" t="s">
        <v>326</v>
      </c>
    </row>
    <row r="172" spans="2:7">
      <c r="B172" s="172">
        <v>42651</v>
      </c>
      <c r="C172" s="205">
        <v>100</v>
      </c>
      <c r="D172" s="375">
        <f t="shared" si="2"/>
        <v>2.5</v>
      </c>
      <c r="E172" s="375">
        <v>97.5</v>
      </c>
      <c r="F172" s="175" t="s">
        <v>179</v>
      </c>
      <c r="G172" s="239" t="s">
        <v>327</v>
      </c>
    </row>
    <row r="173" spans="2:7">
      <c r="B173" s="172">
        <v>42651</v>
      </c>
      <c r="C173" s="205">
        <v>1000</v>
      </c>
      <c r="D173" s="375">
        <f t="shared" si="2"/>
        <v>25</v>
      </c>
      <c r="E173" s="375">
        <v>975</v>
      </c>
      <c r="F173" s="175" t="s">
        <v>178</v>
      </c>
      <c r="G173" s="239" t="s">
        <v>328</v>
      </c>
    </row>
    <row r="174" spans="2:7">
      <c r="B174" s="172">
        <v>42651</v>
      </c>
      <c r="C174" s="205">
        <v>300</v>
      </c>
      <c r="D174" s="375">
        <f t="shared" si="2"/>
        <v>7.5</v>
      </c>
      <c r="E174" s="375">
        <v>292.5</v>
      </c>
      <c r="F174" s="175" t="s">
        <v>191</v>
      </c>
      <c r="G174" s="239" t="s">
        <v>329</v>
      </c>
    </row>
    <row r="175" spans="2:7">
      <c r="B175" s="172">
        <v>42651</v>
      </c>
      <c r="C175" s="205">
        <v>1000</v>
      </c>
      <c r="D175" s="375">
        <f t="shared" si="2"/>
        <v>25</v>
      </c>
      <c r="E175" s="375">
        <v>975</v>
      </c>
      <c r="F175" s="175" t="s">
        <v>173</v>
      </c>
      <c r="G175" s="239" t="s">
        <v>328</v>
      </c>
    </row>
    <row r="176" spans="2:7">
      <c r="B176" s="172">
        <v>42651</v>
      </c>
      <c r="C176" s="205">
        <v>431</v>
      </c>
      <c r="D176" s="375">
        <f t="shared" si="2"/>
        <v>13.800000000000011</v>
      </c>
      <c r="E176" s="375">
        <v>417.2</v>
      </c>
      <c r="F176" s="175" t="s">
        <v>179</v>
      </c>
      <c r="G176" s="239" t="s">
        <v>128</v>
      </c>
    </row>
    <row r="177" spans="2:7">
      <c r="B177" s="172">
        <v>42651</v>
      </c>
      <c r="C177" s="205">
        <v>100</v>
      </c>
      <c r="D177" s="375">
        <f t="shared" si="2"/>
        <v>2.5</v>
      </c>
      <c r="E177" s="375">
        <v>97.5</v>
      </c>
      <c r="F177" s="175" t="s">
        <v>178</v>
      </c>
      <c r="G177" s="239" t="s">
        <v>50</v>
      </c>
    </row>
    <row r="178" spans="2:7">
      <c r="B178" s="172">
        <v>42651</v>
      </c>
      <c r="C178" s="205">
        <v>15000</v>
      </c>
      <c r="D178" s="375">
        <f t="shared" si="2"/>
        <v>375</v>
      </c>
      <c r="E178" s="375">
        <v>14625</v>
      </c>
      <c r="F178" s="175" t="s">
        <v>191</v>
      </c>
      <c r="G178" s="239" t="s">
        <v>263</v>
      </c>
    </row>
    <row r="179" spans="2:7">
      <c r="B179" s="172">
        <v>42651</v>
      </c>
      <c r="C179" s="205">
        <v>100</v>
      </c>
      <c r="D179" s="375">
        <f t="shared" si="2"/>
        <v>2.5</v>
      </c>
      <c r="E179" s="375">
        <v>97.5</v>
      </c>
      <c r="F179" s="175" t="s">
        <v>188</v>
      </c>
      <c r="G179" s="239" t="s">
        <v>167</v>
      </c>
    </row>
    <row r="180" spans="2:7">
      <c r="B180" s="172">
        <v>42651</v>
      </c>
      <c r="C180" s="205">
        <v>2000</v>
      </c>
      <c r="D180" s="375">
        <f t="shared" si="2"/>
        <v>50</v>
      </c>
      <c r="E180" s="375">
        <v>1950</v>
      </c>
      <c r="F180" s="175" t="s">
        <v>171</v>
      </c>
      <c r="G180" s="239" t="s">
        <v>95</v>
      </c>
    </row>
    <row r="181" spans="2:7">
      <c r="B181" s="172">
        <v>42651</v>
      </c>
      <c r="C181" s="205">
        <v>500</v>
      </c>
      <c r="D181" s="375">
        <f t="shared" si="2"/>
        <v>12.5</v>
      </c>
      <c r="E181" s="375">
        <v>487.5</v>
      </c>
      <c r="F181" s="175" t="s">
        <v>184</v>
      </c>
      <c r="G181" s="239" t="s">
        <v>55</v>
      </c>
    </row>
    <row r="182" spans="2:7">
      <c r="B182" s="172">
        <v>42652</v>
      </c>
      <c r="C182" s="205">
        <v>1000</v>
      </c>
      <c r="D182" s="375">
        <f t="shared" si="2"/>
        <v>25</v>
      </c>
      <c r="E182" s="375">
        <v>975</v>
      </c>
      <c r="F182" s="175" t="s">
        <v>181</v>
      </c>
      <c r="G182" s="239" t="s">
        <v>330</v>
      </c>
    </row>
    <row r="183" spans="2:7">
      <c r="B183" s="172">
        <v>42652</v>
      </c>
      <c r="C183" s="205">
        <v>1000</v>
      </c>
      <c r="D183" s="375">
        <f t="shared" si="2"/>
        <v>25</v>
      </c>
      <c r="E183" s="375">
        <v>975</v>
      </c>
      <c r="F183" s="175" t="s">
        <v>188</v>
      </c>
      <c r="G183" s="239" t="s">
        <v>330</v>
      </c>
    </row>
    <row r="184" spans="2:7">
      <c r="B184" s="172">
        <v>42652</v>
      </c>
      <c r="C184" s="205">
        <v>500</v>
      </c>
      <c r="D184" s="375">
        <f t="shared" si="2"/>
        <v>17.5</v>
      </c>
      <c r="E184" s="375">
        <v>482.5</v>
      </c>
      <c r="F184" s="175" t="s">
        <v>191</v>
      </c>
      <c r="G184" s="239" t="s">
        <v>331</v>
      </c>
    </row>
    <row r="185" spans="2:7">
      <c r="B185" s="172">
        <v>42652</v>
      </c>
      <c r="C185" s="205">
        <v>500</v>
      </c>
      <c r="D185" s="375">
        <f t="shared" si="2"/>
        <v>12.5</v>
      </c>
      <c r="E185" s="375">
        <v>487.5</v>
      </c>
      <c r="F185" s="175" t="s">
        <v>173</v>
      </c>
      <c r="G185" s="239" t="s">
        <v>332</v>
      </c>
    </row>
    <row r="186" spans="2:7">
      <c r="B186" s="172">
        <v>42652</v>
      </c>
      <c r="C186" s="205">
        <v>500</v>
      </c>
      <c r="D186" s="375">
        <f t="shared" si="2"/>
        <v>12.5</v>
      </c>
      <c r="E186" s="375">
        <v>487.5</v>
      </c>
      <c r="F186" s="175" t="s">
        <v>172</v>
      </c>
      <c r="G186" s="239" t="s">
        <v>60</v>
      </c>
    </row>
    <row r="187" spans="2:7">
      <c r="B187" s="172">
        <v>42652</v>
      </c>
      <c r="C187" s="205">
        <v>800</v>
      </c>
      <c r="D187" s="375">
        <f t="shared" si="2"/>
        <v>20</v>
      </c>
      <c r="E187" s="375">
        <v>780</v>
      </c>
      <c r="F187" s="175" t="s">
        <v>191</v>
      </c>
      <c r="G187" s="239" t="s">
        <v>36</v>
      </c>
    </row>
    <row r="188" spans="2:7">
      <c r="B188" s="172">
        <v>42652</v>
      </c>
      <c r="C188" s="205">
        <v>1000</v>
      </c>
      <c r="D188" s="375">
        <f t="shared" si="2"/>
        <v>25</v>
      </c>
      <c r="E188" s="375">
        <v>975</v>
      </c>
      <c r="F188" s="175" t="s">
        <v>178</v>
      </c>
      <c r="G188" s="239" t="s">
        <v>333</v>
      </c>
    </row>
    <row r="189" spans="2:7">
      <c r="B189" s="172">
        <v>42652</v>
      </c>
      <c r="C189" s="205">
        <v>1000</v>
      </c>
      <c r="D189" s="375">
        <f t="shared" si="2"/>
        <v>25</v>
      </c>
      <c r="E189" s="375">
        <v>975</v>
      </c>
      <c r="F189" s="175" t="s">
        <v>173</v>
      </c>
      <c r="G189" s="239" t="s">
        <v>334</v>
      </c>
    </row>
    <row r="190" spans="2:7">
      <c r="B190" s="172">
        <v>42652</v>
      </c>
      <c r="C190" s="205">
        <v>1000</v>
      </c>
      <c r="D190" s="375">
        <f t="shared" si="2"/>
        <v>25</v>
      </c>
      <c r="E190" s="375">
        <v>975</v>
      </c>
      <c r="F190" s="175" t="s">
        <v>172</v>
      </c>
      <c r="G190" s="239" t="s">
        <v>56</v>
      </c>
    </row>
    <row r="191" spans="2:7">
      <c r="B191" s="172">
        <v>42652</v>
      </c>
      <c r="C191" s="205">
        <v>500</v>
      </c>
      <c r="D191" s="375">
        <f t="shared" si="2"/>
        <v>12.5</v>
      </c>
      <c r="E191" s="375">
        <v>487.5</v>
      </c>
      <c r="F191" s="175" t="s">
        <v>175</v>
      </c>
      <c r="G191" s="239" t="s">
        <v>335</v>
      </c>
    </row>
    <row r="192" spans="2:7">
      <c r="B192" s="172">
        <v>42652</v>
      </c>
      <c r="C192" s="205">
        <v>10000</v>
      </c>
      <c r="D192" s="375">
        <f t="shared" si="2"/>
        <v>250</v>
      </c>
      <c r="E192" s="375">
        <v>9750</v>
      </c>
      <c r="F192" s="175" t="s">
        <v>172</v>
      </c>
      <c r="G192" s="239" t="s">
        <v>336</v>
      </c>
    </row>
    <row r="193" spans="2:7">
      <c r="B193" s="172">
        <v>42652</v>
      </c>
      <c r="C193" s="205">
        <v>200</v>
      </c>
      <c r="D193" s="375">
        <f t="shared" si="2"/>
        <v>6.4000000000000057</v>
      </c>
      <c r="E193" s="375">
        <v>193.6</v>
      </c>
      <c r="F193" s="175" t="s">
        <v>175</v>
      </c>
      <c r="G193" s="239" t="s">
        <v>89</v>
      </c>
    </row>
    <row r="194" spans="2:7">
      <c r="B194" s="172">
        <v>42652</v>
      </c>
      <c r="C194" s="205">
        <v>100</v>
      </c>
      <c r="D194" s="375">
        <f t="shared" si="2"/>
        <v>2.5</v>
      </c>
      <c r="E194" s="375">
        <v>97.5</v>
      </c>
      <c r="F194" s="175" t="s">
        <v>188</v>
      </c>
      <c r="G194" s="239" t="s">
        <v>167</v>
      </c>
    </row>
    <row r="195" spans="2:7">
      <c r="B195" s="172">
        <v>42653</v>
      </c>
      <c r="C195" s="205">
        <v>1000</v>
      </c>
      <c r="D195" s="375">
        <f t="shared" si="2"/>
        <v>25</v>
      </c>
      <c r="E195" s="375">
        <v>975</v>
      </c>
      <c r="F195" s="175" t="s">
        <v>188</v>
      </c>
      <c r="G195" s="239" t="s">
        <v>337</v>
      </c>
    </row>
    <row r="196" spans="2:7">
      <c r="B196" s="172">
        <v>42653</v>
      </c>
      <c r="C196" s="205">
        <v>2000</v>
      </c>
      <c r="D196" s="375">
        <f t="shared" si="2"/>
        <v>50</v>
      </c>
      <c r="E196" s="375">
        <v>1950</v>
      </c>
      <c r="F196" s="175" t="s">
        <v>172</v>
      </c>
      <c r="G196" s="239" t="s">
        <v>338</v>
      </c>
    </row>
    <row r="197" spans="2:7">
      <c r="B197" s="172">
        <v>42653</v>
      </c>
      <c r="C197" s="205">
        <v>2000</v>
      </c>
      <c r="D197" s="375">
        <f t="shared" si="2"/>
        <v>50</v>
      </c>
      <c r="E197" s="375">
        <v>1950</v>
      </c>
      <c r="F197" s="175" t="s">
        <v>172</v>
      </c>
      <c r="G197" s="239" t="s">
        <v>339</v>
      </c>
    </row>
    <row r="198" spans="2:7">
      <c r="B198" s="172">
        <v>42653</v>
      </c>
      <c r="C198" s="205">
        <v>1500</v>
      </c>
      <c r="D198" s="375">
        <f t="shared" ref="D198:D261" si="3">SUM(C198-E198)</f>
        <v>37.5</v>
      </c>
      <c r="E198" s="375">
        <v>1462.5</v>
      </c>
      <c r="F198" s="175" t="s">
        <v>172</v>
      </c>
      <c r="G198" s="239" t="s">
        <v>150</v>
      </c>
    </row>
    <row r="199" spans="2:7">
      <c r="B199" s="172">
        <v>42653</v>
      </c>
      <c r="C199" s="205">
        <v>900</v>
      </c>
      <c r="D199" s="375">
        <f t="shared" si="3"/>
        <v>28.799999999999955</v>
      </c>
      <c r="E199" s="375">
        <v>871.2</v>
      </c>
      <c r="F199" s="175" t="s">
        <v>188</v>
      </c>
      <c r="G199" s="239" t="s">
        <v>340</v>
      </c>
    </row>
    <row r="200" spans="2:7">
      <c r="B200" s="172">
        <v>42653</v>
      </c>
      <c r="C200" s="205">
        <v>2000</v>
      </c>
      <c r="D200" s="375">
        <f t="shared" si="3"/>
        <v>50</v>
      </c>
      <c r="E200" s="375">
        <v>1950</v>
      </c>
      <c r="F200" s="175" t="s">
        <v>174</v>
      </c>
      <c r="G200" s="239" t="s">
        <v>140</v>
      </c>
    </row>
    <row r="201" spans="2:7">
      <c r="B201" s="172">
        <v>42653</v>
      </c>
      <c r="C201" s="205">
        <v>2000</v>
      </c>
      <c r="D201" s="375">
        <f t="shared" si="3"/>
        <v>50</v>
      </c>
      <c r="E201" s="375">
        <v>1950</v>
      </c>
      <c r="F201" s="175" t="s">
        <v>180</v>
      </c>
      <c r="G201" s="239" t="s">
        <v>140</v>
      </c>
    </row>
    <row r="202" spans="2:7">
      <c r="B202" s="172">
        <v>42653</v>
      </c>
      <c r="C202" s="205">
        <v>1000</v>
      </c>
      <c r="D202" s="375">
        <f t="shared" si="3"/>
        <v>25</v>
      </c>
      <c r="E202" s="375">
        <v>975</v>
      </c>
      <c r="F202" s="175" t="s">
        <v>183</v>
      </c>
      <c r="G202" s="239" t="s">
        <v>140</v>
      </c>
    </row>
    <row r="203" spans="2:7">
      <c r="B203" s="172">
        <v>42653</v>
      </c>
      <c r="C203" s="205">
        <v>5000</v>
      </c>
      <c r="D203" s="375">
        <f t="shared" si="3"/>
        <v>125</v>
      </c>
      <c r="E203" s="375">
        <v>4875</v>
      </c>
      <c r="F203" s="175" t="s">
        <v>182</v>
      </c>
      <c r="G203" s="239" t="s">
        <v>341</v>
      </c>
    </row>
    <row r="204" spans="2:7">
      <c r="B204" s="172">
        <v>42653</v>
      </c>
      <c r="C204" s="205">
        <v>5000</v>
      </c>
      <c r="D204" s="375">
        <f t="shared" si="3"/>
        <v>125</v>
      </c>
      <c r="E204" s="375">
        <v>4875</v>
      </c>
      <c r="F204" s="175" t="s">
        <v>174</v>
      </c>
      <c r="G204" s="239" t="s">
        <v>341</v>
      </c>
    </row>
    <row r="205" spans="2:7">
      <c r="B205" s="172">
        <v>42653</v>
      </c>
      <c r="C205" s="205">
        <v>5000</v>
      </c>
      <c r="D205" s="375">
        <f t="shared" si="3"/>
        <v>125</v>
      </c>
      <c r="E205" s="375">
        <v>4875</v>
      </c>
      <c r="F205" s="175" t="s">
        <v>171</v>
      </c>
      <c r="G205" s="239" t="s">
        <v>341</v>
      </c>
    </row>
    <row r="206" spans="2:7">
      <c r="B206" s="172">
        <v>42653</v>
      </c>
      <c r="C206" s="205">
        <v>68</v>
      </c>
      <c r="D206" s="375">
        <f t="shared" si="3"/>
        <v>1.7000000000000028</v>
      </c>
      <c r="E206" s="375">
        <v>66.3</v>
      </c>
      <c r="F206" s="175" t="s">
        <v>188</v>
      </c>
      <c r="G206" s="239" t="s">
        <v>167</v>
      </c>
    </row>
    <row r="207" spans="2:7">
      <c r="B207" s="172">
        <v>42654</v>
      </c>
      <c r="C207" s="205">
        <v>1000</v>
      </c>
      <c r="D207" s="375">
        <f t="shared" si="3"/>
        <v>25</v>
      </c>
      <c r="E207" s="375">
        <v>975</v>
      </c>
      <c r="F207" s="175" t="s">
        <v>172</v>
      </c>
      <c r="G207" s="239" t="s">
        <v>61</v>
      </c>
    </row>
    <row r="208" spans="2:7">
      <c r="B208" s="172">
        <v>42654</v>
      </c>
      <c r="C208" s="205">
        <v>500</v>
      </c>
      <c r="D208" s="375">
        <f t="shared" si="3"/>
        <v>13.5</v>
      </c>
      <c r="E208" s="375">
        <v>486.5</v>
      </c>
      <c r="F208" s="175" t="s">
        <v>172</v>
      </c>
      <c r="G208" s="239" t="s">
        <v>342</v>
      </c>
    </row>
    <row r="209" spans="2:7">
      <c r="B209" s="172">
        <v>42654</v>
      </c>
      <c r="C209" s="205">
        <v>1000</v>
      </c>
      <c r="D209" s="375">
        <f t="shared" si="3"/>
        <v>25</v>
      </c>
      <c r="E209" s="375">
        <v>975</v>
      </c>
      <c r="F209" s="175" t="s">
        <v>174</v>
      </c>
      <c r="G209" s="239" t="s">
        <v>343</v>
      </c>
    </row>
    <row r="210" spans="2:7">
      <c r="B210" s="172">
        <v>42654</v>
      </c>
      <c r="C210" s="205">
        <v>1000</v>
      </c>
      <c r="D210" s="375">
        <f t="shared" si="3"/>
        <v>35</v>
      </c>
      <c r="E210" s="375">
        <v>965</v>
      </c>
      <c r="F210" s="175" t="s">
        <v>188</v>
      </c>
      <c r="G210" s="239" t="s">
        <v>344</v>
      </c>
    </row>
    <row r="211" spans="2:7">
      <c r="B211" s="172">
        <v>42654</v>
      </c>
      <c r="C211" s="205">
        <v>1000</v>
      </c>
      <c r="D211" s="375">
        <f t="shared" si="3"/>
        <v>35</v>
      </c>
      <c r="E211" s="375">
        <v>965</v>
      </c>
      <c r="F211" s="175" t="s">
        <v>188</v>
      </c>
      <c r="G211" s="239" t="s">
        <v>344</v>
      </c>
    </row>
    <row r="212" spans="2:7">
      <c r="B212" s="172">
        <v>42654</v>
      </c>
      <c r="C212" s="205">
        <v>900</v>
      </c>
      <c r="D212" s="375">
        <f t="shared" si="3"/>
        <v>31.5</v>
      </c>
      <c r="E212" s="375">
        <v>868.5</v>
      </c>
      <c r="F212" s="175" t="s">
        <v>188</v>
      </c>
      <c r="G212" s="239" t="s">
        <v>344</v>
      </c>
    </row>
    <row r="213" spans="2:7">
      <c r="B213" s="172">
        <v>42654</v>
      </c>
      <c r="C213" s="205">
        <v>10000</v>
      </c>
      <c r="D213" s="375">
        <f t="shared" si="3"/>
        <v>320</v>
      </c>
      <c r="E213" s="375">
        <v>9680</v>
      </c>
      <c r="F213" s="175" t="s">
        <v>175</v>
      </c>
      <c r="G213" s="239" t="s">
        <v>204</v>
      </c>
    </row>
    <row r="214" spans="2:7">
      <c r="B214" s="172">
        <v>42654</v>
      </c>
      <c r="C214" s="205">
        <v>100</v>
      </c>
      <c r="D214" s="375">
        <f t="shared" si="3"/>
        <v>3.5</v>
      </c>
      <c r="E214" s="375">
        <v>96.5</v>
      </c>
      <c r="F214" s="175" t="s">
        <v>188</v>
      </c>
      <c r="G214" s="239" t="s">
        <v>345</v>
      </c>
    </row>
    <row r="215" spans="2:7">
      <c r="B215" s="172">
        <v>42654</v>
      </c>
      <c r="C215" s="205">
        <v>100</v>
      </c>
      <c r="D215" s="375">
        <f t="shared" si="3"/>
        <v>3.2000000000000028</v>
      </c>
      <c r="E215" s="375">
        <v>96.8</v>
      </c>
      <c r="F215" s="175" t="s">
        <v>172</v>
      </c>
      <c r="G215" s="239" t="s">
        <v>346</v>
      </c>
    </row>
    <row r="216" spans="2:7">
      <c r="B216" s="172">
        <v>42654</v>
      </c>
      <c r="C216" s="205">
        <v>2000</v>
      </c>
      <c r="D216" s="375">
        <f t="shared" si="3"/>
        <v>50</v>
      </c>
      <c r="E216" s="375">
        <v>1950</v>
      </c>
      <c r="F216" s="175" t="s">
        <v>188</v>
      </c>
      <c r="G216" s="239" t="s">
        <v>43</v>
      </c>
    </row>
    <row r="217" spans="2:7">
      <c r="B217" s="172">
        <v>42654</v>
      </c>
      <c r="C217" s="205">
        <v>1000</v>
      </c>
      <c r="D217" s="375">
        <f t="shared" si="3"/>
        <v>25</v>
      </c>
      <c r="E217" s="375">
        <v>975</v>
      </c>
      <c r="F217" s="175" t="s">
        <v>188</v>
      </c>
      <c r="G217" s="239" t="s">
        <v>192</v>
      </c>
    </row>
    <row r="218" spans="2:7">
      <c r="B218" s="172">
        <v>42654</v>
      </c>
      <c r="C218" s="205">
        <v>2000</v>
      </c>
      <c r="D218" s="375">
        <f t="shared" si="3"/>
        <v>50</v>
      </c>
      <c r="E218" s="375">
        <v>1950</v>
      </c>
      <c r="F218" s="175" t="s">
        <v>173</v>
      </c>
      <c r="G218" s="239" t="s">
        <v>202</v>
      </c>
    </row>
    <row r="219" spans="2:7">
      <c r="B219" s="172">
        <v>42654</v>
      </c>
      <c r="C219" s="205">
        <v>1000</v>
      </c>
      <c r="D219" s="375">
        <f t="shared" si="3"/>
        <v>25</v>
      </c>
      <c r="E219" s="375">
        <v>975</v>
      </c>
      <c r="F219" s="175" t="s">
        <v>172</v>
      </c>
      <c r="G219" s="239" t="s">
        <v>157</v>
      </c>
    </row>
    <row r="220" spans="2:7">
      <c r="B220" s="172">
        <v>42654</v>
      </c>
      <c r="C220" s="205">
        <v>100</v>
      </c>
      <c r="D220" s="375">
        <f t="shared" si="3"/>
        <v>2.5</v>
      </c>
      <c r="E220" s="375">
        <v>97.5</v>
      </c>
      <c r="F220" s="175" t="s">
        <v>173</v>
      </c>
      <c r="G220" s="239" t="s">
        <v>46</v>
      </c>
    </row>
    <row r="221" spans="2:7">
      <c r="B221" s="172">
        <v>42654</v>
      </c>
      <c r="C221" s="205">
        <v>1000</v>
      </c>
      <c r="D221" s="375">
        <f t="shared" si="3"/>
        <v>27</v>
      </c>
      <c r="E221" s="375">
        <v>973</v>
      </c>
      <c r="F221" s="175" t="s">
        <v>172</v>
      </c>
      <c r="G221" s="239" t="s">
        <v>347</v>
      </c>
    </row>
    <row r="222" spans="2:7">
      <c r="B222" s="172">
        <v>42654</v>
      </c>
      <c r="C222" s="205">
        <v>500</v>
      </c>
      <c r="D222" s="375">
        <f t="shared" si="3"/>
        <v>12.5</v>
      </c>
      <c r="E222" s="375">
        <v>487.5</v>
      </c>
      <c r="F222" s="175" t="s">
        <v>188</v>
      </c>
      <c r="G222" s="239" t="s">
        <v>74</v>
      </c>
    </row>
    <row r="223" spans="2:7">
      <c r="B223" s="172">
        <v>42654</v>
      </c>
      <c r="C223" s="205">
        <v>300</v>
      </c>
      <c r="D223" s="375">
        <f t="shared" si="3"/>
        <v>7.5</v>
      </c>
      <c r="E223" s="375">
        <v>292.5</v>
      </c>
      <c r="F223" s="175" t="s">
        <v>171</v>
      </c>
      <c r="G223" s="239" t="s">
        <v>74</v>
      </c>
    </row>
    <row r="224" spans="2:7">
      <c r="B224" s="172">
        <v>42654</v>
      </c>
      <c r="C224" s="205">
        <v>300</v>
      </c>
      <c r="D224" s="375">
        <f t="shared" si="3"/>
        <v>7.5</v>
      </c>
      <c r="E224" s="375">
        <v>292.5</v>
      </c>
      <c r="F224" s="175" t="s">
        <v>179</v>
      </c>
      <c r="G224" s="239" t="s">
        <v>74</v>
      </c>
    </row>
    <row r="225" spans="2:7">
      <c r="B225" s="172">
        <v>42654</v>
      </c>
      <c r="C225" s="205">
        <v>300</v>
      </c>
      <c r="D225" s="375">
        <f t="shared" si="3"/>
        <v>7.5</v>
      </c>
      <c r="E225" s="375">
        <v>292.5</v>
      </c>
      <c r="F225" s="175" t="s">
        <v>177</v>
      </c>
      <c r="G225" s="239" t="s">
        <v>74</v>
      </c>
    </row>
    <row r="226" spans="2:7">
      <c r="B226" s="172">
        <v>42654</v>
      </c>
      <c r="C226" s="205">
        <v>1000</v>
      </c>
      <c r="D226" s="375">
        <f t="shared" si="3"/>
        <v>25</v>
      </c>
      <c r="E226" s="375">
        <v>975</v>
      </c>
      <c r="F226" s="175" t="s">
        <v>188</v>
      </c>
      <c r="G226" s="239" t="s">
        <v>97</v>
      </c>
    </row>
    <row r="227" spans="2:7">
      <c r="B227" s="172">
        <v>42654</v>
      </c>
      <c r="C227" s="205">
        <v>300</v>
      </c>
      <c r="D227" s="375">
        <f t="shared" si="3"/>
        <v>7.5</v>
      </c>
      <c r="E227" s="375">
        <v>292.5</v>
      </c>
      <c r="F227" s="175" t="s">
        <v>174</v>
      </c>
      <c r="G227" s="239" t="s">
        <v>74</v>
      </c>
    </row>
    <row r="228" spans="2:7">
      <c r="B228" s="172">
        <v>42654</v>
      </c>
      <c r="C228" s="205">
        <v>822.5</v>
      </c>
      <c r="D228" s="375">
        <f t="shared" si="3"/>
        <v>20.559999999999945</v>
      </c>
      <c r="E228" s="375">
        <v>801.94</v>
      </c>
      <c r="F228" s="175" t="s">
        <v>171</v>
      </c>
      <c r="G228" s="239" t="s">
        <v>57</v>
      </c>
    </row>
    <row r="229" spans="2:7">
      <c r="B229" s="172">
        <v>42654</v>
      </c>
      <c r="C229" s="205">
        <v>100</v>
      </c>
      <c r="D229" s="375">
        <f t="shared" si="3"/>
        <v>3.5</v>
      </c>
      <c r="E229" s="375">
        <v>96.5</v>
      </c>
      <c r="F229" s="175" t="s">
        <v>188</v>
      </c>
      <c r="G229" s="239" t="s">
        <v>348</v>
      </c>
    </row>
    <row r="230" spans="2:7">
      <c r="B230" s="172">
        <v>42654</v>
      </c>
      <c r="C230" s="205">
        <v>100</v>
      </c>
      <c r="D230" s="375">
        <f t="shared" si="3"/>
        <v>2.5</v>
      </c>
      <c r="E230" s="375">
        <v>97.5</v>
      </c>
      <c r="F230" s="175" t="s">
        <v>174</v>
      </c>
      <c r="G230" s="239" t="s">
        <v>136</v>
      </c>
    </row>
    <row r="231" spans="2:7">
      <c r="B231" s="172">
        <v>42654</v>
      </c>
      <c r="C231" s="205">
        <v>5000</v>
      </c>
      <c r="D231" s="375">
        <f t="shared" si="3"/>
        <v>135</v>
      </c>
      <c r="E231" s="375">
        <v>4865</v>
      </c>
      <c r="F231" s="175" t="s">
        <v>183</v>
      </c>
      <c r="G231" s="239" t="s">
        <v>349</v>
      </c>
    </row>
    <row r="232" spans="2:7">
      <c r="B232" s="172">
        <v>42654</v>
      </c>
      <c r="C232" s="205">
        <v>500</v>
      </c>
      <c r="D232" s="375">
        <f t="shared" si="3"/>
        <v>12.5</v>
      </c>
      <c r="E232" s="375">
        <v>487.5</v>
      </c>
      <c r="F232" s="175" t="s">
        <v>180</v>
      </c>
      <c r="G232" s="239" t="s">
        <v>350</v>
      </c>
    </row>
    <row r="233" spans="2:7">
      <c r="B233" s="172">
        <v>42654</v>
      </c>
      <c r="C233" s="205">
        <v>500</v>
      </c>
      <c r="D233" s="375">
        <f t="shared" si="3"/>
        <v>12.5</v>
      </c>
      <c r="E233" s="375">
        <v>487.5</v>
      </c>
      <c r="F233" s="175" t="s">
        <v>180</v>
      </c>
      <c r="G233" s="239" t="s">
        <v>350</v>
      </c>
    </row>
    <row r="234" spans="2:7">
      <c r="B234" s="172">
        <v>42654</v>
      </c>
      <c r="C234" s="205">
        <v>300</v>
      </c>
      <c r="D234" s="375">
        <f t="shared" si="3"/>
        <v>7.5</v>
      </c>
      <c r="E234" s="375">
        <v>292.5</v>
      </c>
      <c r="F234" s="175" t="s">
        <v>187</v>
      </c>
      <c r="G234" s="239" t="s">
        <v>350</v>
      </c>
    </row>
    <row r="235" spans="2:7">
      <c r="B235" s="172">
        <v>42654</v>
      </c>
      <c r="C235" s="205">
        <v>1000</v>
      </c>
      <c r="D235" s="375">
        <f t="shared" si="3"/>
        <v>25</v>
      </c>
      <c r="E235" s="375">
        <v>975</v>
      </c>
      <c r="F235" s="175" t="s">
        <v>183</v>
      </c>
      <c r="G235" s="239" t="s">
        <v>313</v>
      </c>
    </row>
    <row r="236" spans="2:7">
      <c r="B236" s="172">
        <v>42655</v>
      </c>
      <c r="C236" s="205">
        <v>1000</v>
      </c>
      <c r="D236" s="375">
        <f t="shared" si="3"/>
        <v>27</v>
      </c>
      <c r="E236" s="375">
        <v>973</v>
      </c>
      <c r="F236" s="175" t="s">
        <v>171</v>
      </c>
      <c r="G236" s="239" t="s">
        <v>351</v>
      </c>
    </row>
    <row r="237" spans="2:7">
      <c r="B237" s="172">
        <v>42655</v>
      </c>
      <c r="C237" s="205">
        <v>1000</v>
      </c>
      <c r="D237" s="375">
        <f t="shared" si="3"/>
        <v>25</v>
      </c>
      <c r="E237" s="375">
        <v>975</v>
      </c>
      <c r="F237" s="175" t="s">
        <v>172</v>
      </c>
      <c r="G237" s="239" t="s">
        <v>352</v>
      </c>
    </row>
    <row r="238" spans="2:7">
      <c r="B238" s="172">
        <v>42655</v>
      </c>
      <c r="C238" s="205">
        <v>500</v>
      </c>
      <c r="D238" s="375">
        <f t="shared" si="3"/>
        <v>27.5</v>
      </c>
      <c r="E238" s="375">
        <v>472.5</v>
      </c>
      <c r="F238" s="175" t="s">
        <v>174</v>
      </c>
      <c r="G238" s="239" t="s">
        <v>79</v>
      </c>
    </row>
    <row r="239" spans="2:7">
      <c r="B239" s="172">
        <v>42655</v>
      </c>
      <c r="C239" s="205">
        <v>1000</v>
      </c>
      <c r="D239" s="375">
        <f t="shared" si="3"/>
        <v>25</v>
      </c>
      <c r="E239" s="375">
        <v>975</v>
      </c>
      <c r="F239" s="175" t="s">
        <v>174</v>
      </c>
      <c r="G239" s="239" t="s">
        <v>353</v>
      </c>
    </row>
    <row r="240" spans="2:7">
      <c r="B240" s="172">
        <v>42655</v>
      </c>
      <c r="C240" s="205">
        <v>1000</v>
      </c>
      <c r="D240" s="375">
        <f t="shared" si="3"/>
        <v>25</v>
      </c>
      <c r="E240" s="375">
        <v>975</v>
      </c>
      <c r="F240" s="175" t="s">
        <v>174</v>
      </c>
      <c r="G240" s="239" t="s">
        <v>354</v>
      </c>
    </row>
    <row r="241" spans="2:7">
      <c r="B241" s="172">
        <v>42655</v>
      </c>
      <c r="C241" s="205">
        <v>500</v>
      </c>
      <c r="D241" s="375">
        <f t="shared" si="3"/>
        <v>12.5</v>
      </c>
      <c r="E241" s="375">
        <v>487.5</v>
      </c>
      <c r="F241" s="175" t="s">
        <v>174</v>
      </c>
      <c r="G241" s="239" t="s">
        <v>355</v>
      </c>
    </row>
    <row r="242" spans="2:7">
      <c r="B242" s="172">
        <v>42655</v>
      </c>
      <c r="C242" s="205">
        <v>100</v>
      </c>
      <c r="D242" s="375">
        <f t="shared" si="3"/>
        <v>5</v>
      </c>
      <c r="E242" s="375">
        <v>95</v>
      </c>
      <c r="F242" s="175" t="s">
        <v>174</v>
      </c>
      <c r="G242" s="239" t="s">
        <v>137</v>
      </c>
    </row>
    <row r="243" spans="2:7">
      <c r="B243" s="172">
        <v>42655</v>
      </c>
      <c r="C243" s="205">
        <v>100</v>
      </c>
      <c r="D243" s="375">
        <f t="shared" si="3"/>
        <v>2.5</v>
      </c>
      <c r="E243" s="375">
        <v>97.5</v>
      </c>
      <c r="F243" s="175" t="s">
        <v>174</v>
      </c>
      <c r="G243" s="239" t="s">
        <v>356</v>
      </c>
    </row>
    <row r="244" spans="2:7">
      <c r="B244" s="172">
        <v>42655</v>
      </c>
      <c r="C244" s="205">
        <v>1000</v>
      </c>
      <c r="D244" s="375">
        <f t="shared" si="3"/>
        <v>25</v>
      </c>
      <c r="E244" s="375">
        <v>975</v>
      </c>
      <c r="F244" s="175" t="s">
        <v>174</v>
      </c>
      <c r="G244" s="239" t="s">
        <v>214</v>
      </c>
    </row>
    <row r="245" spans="2:7">
      <c r="B245" s="172">
        <v>42655</v>
      </c>
      <c r="C245" s="205">
        <v>500</v>
      </c>
      <c r="D245" s="375">
        <f t="shared" si="3"/>
        <v>12.5</v>
      </c>
      <c r="E245" s="375">
        <v>487.5</v>
      </c>
      <c r="F245" s="175" t="s">
        <v>174</v>
      </c>
      <c r="G245" s="239" t="s">
        <v>357</v>
      </c>
    </row>
    <row r="246" spans="2:7">
      <c r="B246" s="172">
        <v>42655</v>
      </c>
      <c r="C246" s="205">
        <v>10000</v>
      </c>
      <c r="D246" s="375">
        <f t="shared" si="3"/>
        <v>250</v>
      </c>
      <c r="E246" s="375">
        <v>9750</v>
      </c>
      <c r="F246" s="175" t="s">
        <v>176</v>
      </c>
      <c r="G246" s="239" t="s">
        <v>358</v>
      </c>
    </row>
    <row r="247" spans="2:7">
      <c r="B247" s="172">
        <v>42655</v>
      </c>
      <c r="C247" s="205">
        <v>1000</v>
      </c>
      <c r="D247" s="375">
        <f t="shared" si="3"/>
        <v>25</v>
      </c>
      <c r="E247" s="375">
        <v>975</v>
      </c>
      <c r="F247" s="175" t="s">
        <v>172</v>
      </c>
      <c r="G247" s="239" t="s">
        <v>66</v>
      </c>
    </row>
    <row r="248" spans="2:7">
      <c r="B248" s="172">
        <v>42655</v>
      </c>
      <c r="C248" s="205">
        <v>48890</v>
      </c>
      <c r="D248" s="375">
        <f t="shared" si="3"/>
        <v>1222.25</v>
      </c>
      <c r="E248" s="375">
        <v>47667.75</v>
      </c>
      <c r="F248" s="175" t="s">
        <v>176</v>
      </c>
      <c r="G248" s="239" t="s">
        <v>70</v>
      </c>
    </row>
    <row r="249" spans="2:7">
      <c r="B249" s="172">
        <v>42655</v>
      </c>
      <c r="C249" s="205">
        <v>1000</v>
      </c>
      <c r="D249" s="375">
        <f t="shared" si="3"/>
        <v>25</v>
      </c>
      <c r="E249" s="375">
        <v>975</v>
      </c>
      <c r="F249" s="175" t="s">
        <v>172</v>
      </c>
      <c r="G249" s="239" t="s">
        <v>359</v>
      </c>
    </row>
    <row r="250" spans="2:7">
      <c r="B250" s="172">
        <v>42655</v>
      </c>
      <c r="C250" s="205">
        <v>1300</v>
      </c>
      <c r="D250" s="375">
        <f t="shared" si="3"/>
        <v>32.5</v>
      </c>
      <c r="E250" s="375">
        <v>1267.5</v>
      </c>
      <c r="F250" s="175" t="s">
        <v>188</v>
      </c>
      <c r="G250" s="239" t="s">
        <v>86</v>
      </c>
    </row>
    <row r="251" spans="2:7">
      <c r="B251" s="172">
        <v>42655</v>
      </c>
      <c r="C251" s="205">
        <v>1000</v>
      </c>
      <c r="D251" s="375">
        <f t="shared" si="3"/>
        <v>55</v>
      </c>
      <c r="E251" s="375">
        <v>945</v>
      </c>
      <c r="F251" s="175" t="s">
        <v>174</v>
      </c>
      <c r="G251" s="239" t="s">
        <v>360</v>
      </c>
    </row>
    <row r="252" spans="2:7">
      <c r="B252" s="172">
        <v>42655</v>
      </c>
      <c r="C252" s="205">
        <v>250</v>
      </c>
      <c r="D252" s="375">
        <f t="shared" si="3"/>
        <v>8.75</v>
      </c>
      <c r="E252" s="375">
        <v>241.25</v>
      </c>
      <c r="F252" s="175" t="s">
        <v>174</v>
      </c>
      <c r="G252" s="239" t="s">
        <v>136</v>
      </c>
    </row>
    <row r="253" spans="2:7">
      <c r="B253" s="172">
        <v>42655</v>
      </c>
      <c r="C253" s="205">
        <v>200</v>
      </c>
      <c r="D253" s="375">
        <f t="shared" si="3"/>
        <v>5</v>
      </c>
      <c r="E253" s="375">
        <v>195</v>
      </c>
      <c r="F253" s="175" t="s">
        <v>174</v>
      </c>
      <c r="G253" s="239" t="s">
        <v>84</v>
      </c>
    </row>
    <row r="254" spans="2:7">
      <c r="B254" s="172">
        <v>42655</v>
      </c>
      <c r="C254" s="205">
        <v>100</v>
      </c>
      <c r="D254" s="375">
        <f t="shared" si="3"/>
        <v>2.5</v>
      </c>
      <c r="E254" s="375">
        <v>97.5</v>
      </c>
      <c r="F254" s="175" t="s">
        <v>171</v>
      </c>
      <c r="G254" s="239" t="s">
        <v>49</v>
      </c>
    </row>
    <row r="255" spans="2:7">
      <c r="B255" s="172">
        <v>42655</v>
      </c>
      <c r="C255" s="205">
        <v>2000</v>
      </c>
      <c r="D255" s="375">
        <f t="shared" si="3"/>
        <v>50</v>
      </c>
      <c r="E255" s="375">
        <v>1950</v>
      </c>
      <c r="F255" s="175" t="s">
        <v>179</v>
      </c>
      <c r="G255" s="239" t="s">
        <v>361</v>
      </c>
    </row>
    <row r="256" spans="2:7">
      <c r="B256" s="172">
        <v>42655</v>
      </c>
      <c r="C256" s="205">
        <v>2000</v>
      </c>
      <c r="D256" s="375">
        <f t="shared" si="3"/>
        <v>50</v>
      </c>
      <c r="E256" s="375">
        <v>1950</v>
      </c>
      <c r="F256" s="175" t="s">
        <v>181</v>
      </c>
      <c r="G256" s="239" t="s">
        <v>361</v>
      </c>
    </row>
    <row r="257" spans="2:7">
      <c r="B257" s="172">
        <v>42655</v>
      </c>
      <c r="C257" s="205">
        <v>1000</v>
      </c>
      <c r="D257" s="375">
        <f t="shared" si="3"/>
        <v>25</v>
      </c>
      <c r="E257" s="375">
        <v>975</v>
      </c>
      <c r="F257" s="175" t="s">
        <v>171</v>
      </c>
      <c r="G257" s="239" t="s">
        <v>361</v>
      </c>
    </row>
    <row r="258" spans="2:7">
      <c r="B258" s="172">
        <v>42655</v>
      </c>
      <c r="C258" s="205">
        <v>1700</v>
      </c>
      <c r="D258" s="375">
        <f t="shared" si="3"/>
        <v>54.400000000000091</v>
      </c>
      <c r="E258" s="375">
        <v>1645.6</v>
      </c>
      <c r="F258" s="175" t="s">
        <v>188</v>
      </c>
      <c r="G258" s="239" t="s">
        <v>76</v>
      </c>
    </row>
    <row r="259" spans="2:7">
      <c r="B259" s="172">
        <v>42655</v>
      </c>
      <c r="C259" s="205">
        <v>3000</v>
      </c>
      <c r="D259" s="375">
        <f t="shared" si="3"/>
        <v>75</v>
      </c>
      <c r="E259" s="375">
        <v>2925</v>
      </c>
      <c r="F259" s="175" t="s">
        <v>172</v>
      </c>
      <c r="G259" s="239" t="s">
        <v>362</v>
      </c>
    </row>
    <row r="260" spans="2:7">
      <c r="B260" s="172">
        <v>42655</v>
      </c>
      <c r="C260" s="205">
        <v>3000</v>
      </c>
      <c r="D260" s="375">
        <f t="shared" si="3"/>
        <v>75</v>
      </c>
      <c r="E260" s="375">
        <v>2925</v>
      </c>
      <c r="F260" s="175" t="s">
        <v>188</v>
      </c>
      <c r="G260" s="239" t="s">
        <v>362</v>
      </c>
    </row>
    <row r="261" spans="2:7">
      <c r="B261" s="172">
        <v>42655</v>
      </c>
      <c r="C261" s="205">
        <v>3000</v>
      </c>
      <c r="D261" s="375">
        <f t="shared" si="3"/>
        <v>75</v>
      </c>
      <c r="E261" s="375">
        <v>2925</v>
      </c>
      <c r="F261" s="175" t="s">
        <v>177</v>
      </c>
      <c r="G261" s="239" t="s">
        <v>362</v>
      </c>
    </row>
    <row r="262" spans="2:7">
      <c r="B262" s="172">
        <v>42655</v>
      </c>
      <c r="C262" s="205">
        <v>3000</v>
      </c>
      <c r="D262" s="375">
        <f t="shared" ref="D262:D325" si="4">SUM(C262-E262)</f>
        <v>75</v>
      </c>
      <c r="E262" s="375">
        <v>2925</v>
      </c>
      <c r="F262" s="175" t="s">
        <v>181</v>
      </c>
      <c r="G262" s="239" t="s">
        <v>362</v>
      </c>
    </row>
    <row r="263" spans="2:7">
      <c r="B263" s="172">
        <v>42655</v>
      </c>
      <c r="C263" s="205">
        <v>3000</v>
      </c>
      <c r="D263" s="375">
        <f t="shared" si="4"/>
        <v>75</v>
      </c>
      <c r="E263" s="375">
        <v>2925</v>
      </c>
      <c r="F263" s="175" t="s">
        <v>182</v>
      </c>
      <c r="G263" s="239" t="s">
        <v>362</v>
      </c>
    </row>
    <row r="264" spans="2:7">
      <c r="B264" s="172">
        <v>42655</v>
      </c>
      <c r="C264" s="205">
        <v>320</v>
      </c>
      <c r="D264" s="375">
        <f t="shared" si="4"/>
        <v>10.240000000000009</v>
      </c>
      <c r="E264" s="375">
        <v>309.76</v>
      </c>
      <c r="F264" s="175" t="s">
        <v>172</v>
      </c>
      <c r="G264" s="239" t="s">
        <v>363</v>
      </c>
    </row>
    <row r="265" spans="2:7">
      <c r="B265" s="172">
        <v>42655</v>
      </c>
      <c r="C265" s="205">
        <v>117</v>
      </c>
      <c r="D265" s="375">
        <f t="shared" si="4"/>
        <v>3.75</v>
      </c>
      <c r="E265" s="375">
        <v>113.25</v>
      </c>
      <c r="F265" s="175" t="s">
        <v>177</v>
      </c>
      <c r="G265" s="239" t="s">
        <v>364</v>
      </c>
    </row>
    <row r="266" spans="2:7">
      <c r="B266" s="172">
        <v>42655</v>
      </c>
      <c r="C266" s="205">
        <v>500</v>
      </c>
      <c r="D266" s="375">
        <f t="shared" si="4"/>
        <v>12.5</v>
      </c>
      <c r="E266" s="375">
        <v>487.5</v>
      </c>
      <c r="F266" s="175" t="s">
        <v>172</v>
      </c>
      <c r="G266" s="239" t="s">
        <v>124</v>
      </c>
    </row>
    <row r="267" spans="2:7">
      <c r="B267" s="172">
        <v>42655</v>
      </c>
      <c r="C267" s="205">
        <v>1500</v>
      </c>
      <c r="D267" s="375">
        <f t="shared" si="4"/>
        <v>37.5</v>
      </c>
      <c r="E267" s="375">
        <v>1462.5</v>
      </c>
      <c r="F267" s="175" t="s">
        <v>188</v>
      </c>
      <c r="G267" s="239" t="s">
        <v>365</v>
      </c>
    </row>
    <row r="268" spans="2:7">
      <c r="B268" s="172">
        <v>42655</v>
      </c>
      <c r="C268" s="205">
        <v>1000</v>
      </c>
      <c r="D268" s="375">
        <f t="shared" si="4"/>
        <v>25</v>
      </c>
      <c r="E268" s="375">
        <v>975</v>
      </c>
      <c r="F268" s="175" t="s">
        <v>174</v>
      </c>
      <c r="G268" s="239" t="s">
        <v>80</v>
      </c>
    </row>
    <row r="269" spans="2:7">
      <c r="B269" s="172">
        <v>42655</v>
      </c>
      <c r="C269" s="205">
        <v>500</v>
      </c>
      <c r="D269" s="375">
        <f t="shared" si="4"/>
        <v>12.5</v>
      </c>
      <c r="E269" s="375">
        <v>487.5</v>
      </c>
      <c r="F269" s="175" t="s">
        <v>172</v>
      </c>
      <c r="G269" s="239" t="s">
        <v>366</v>
      </c>
    </row>
    <row r="270" spans="2:7">
      <c r="B270" s="172">
        <v>42655</v>
      </c>
      <c r="C270" s="205">
        <v>100</v>
      </c>
      <c r="D270" s="375">
        <f t="shared" si="4"/>
        <v>2.5</v>
      </c>
      <c r="E270" s="375">
        <v>97.5</v>
      </c>
      <c r="F270" s="175" t="s">
        <v>188</v>
      </c>
      <c r="G270" s="239" t="s">
        <v>195</v>
      </c>
    </row>
    <row r="271" spans="2:7">
      <c r="B271" s="172">
        <v>42655</v>
      </c>
      <c r="C271" s="205">
        <v>100</v>
      </c>
      <c r="D271" s="375">
        <f t="shared" si="4"/>
        <v>2.5</v>
      </c>
      <c r="E271" s="375">
        <v>97.5</v>
      </c>
      <c r="F271" s="175" t="s">
        <v>177</v>
      </c>
      <c r="G271" s="239" t="s">
        <v>195</v>
      </c>
    </row>
    <row r="272" spans="2:7">
      <c r="B272" s="172">
        <v>42655</v>
      </c>
      <c r="C272" s="205">
        <v>50</v>
      </c>
      <c r="D272" s="375">
        <f t="shared" si="4"/>
        <v>1.75</v>
      </c>
      <c r="E272" s="375">
        <v>48.25</v>
      </c>
      <c r="F272" s="175" t="s">
        <v>179</v>
      </c>
      <c r="G272" s="239" t="s">
        <v>367</v>
      </c>
    </row>
    <row r="273" spans="2:7">
      <c r="B273" s="172">
        <v>42655</v>
      </c>
      <c r="C273" s="205">
        <v>100</v>
      </c>
      <c r="D273" s="375">
        <f t="shared" si="4"/>
        <v>2.5</v>
      </c>
      <c r="E273" s="375">
        <v>97.5</v>
      </c>
      <c r="F273" s="175" t="s">
        <v>180</v>
      </c>
      <c r="G273" s="239" t="s">
        <v>195</v>
      </c>
    </row>
    <row r="274" spans="2:7">
      <c r="B274" s="172">
        <v>42655</v>
      </c>
      <c r="C274" s="205">
        <v>100</v>
      </c>
      <c r="D274" s="375">
        <f t="shared" si="4"/>
        <v>2.5</v>
      </c>
      <c r="E274" s="375">
        <v>97.5</v>
      </c>
      <c r="F274" s="175" t="s">
        <v>181</v>
      </c>
      <c r="G274" s="239" t="s">
        <v>195</v>
      </c>
    </row>
    <row r="275" spans="2:7">
      <c r="B275" s="172">
        <v>42655</v>
      </c>
      <c r="C275" s="205">
        <v>100</v>
      </c>
      <c r="D275" s="375">
        <f t="shared" si="4"/>
        <v>2.5</v>
      </c>
      <c r="E275" s="375">
        <v>97.5</v>
      </c>
      <c r="F275" s="175" t="s">
        <v>175</v>
      </c>
      <c r="G275" s="239" t="s">
        <v>195</v>
      </c>
    </row>
    <row r="276" spans="2:7">
      <c r="B276" s="172">
        <v>42656</v>
      </c>
      <c r="C276" s="205">
        <v>3500</v>
      </c>
      <c r="D276" s="375">
        <f t="shared" si="4"/>
        <v>87.5</v>
      </c>
      <c r="E276" s="375">
        <v>3412.5</v>
      </c>
      <c r="F276" s="175" t="s">
        <v>172</v>
      </c>
      <c r="G276" s="239" t="s">
        <v>368</v>
      </c>
    </row>
    <row r="277" spans="2:7">
      <c r="B277" s="172">
        <v>42656</v>
      </c>
      <c r="C277" s="205">
        <v>3000</v>
      </c>
      <c r="D277" s="375">
        <f t="shared" si="4"/>
        <v>75</v>
      </c>
      <c r="E277" s="375">
        <v>2925</v>
      </c>
      <c r="F277" s="175" t="s">
        <v>188</v>
      </c>
      <c r="G277" s="239" t="s">
        <v>141</v>
      </c>
    </row>
    <row r="278" spans="2:7">
      <c r="B278" s="172">
        <v>42656</v>
      </c>
      <c r="C278" s="205">
        <v>10000</v>
      </c>
      <c r="D278" s="375">
        <f t="shared" si="4"/>
        <v>250</v>
      </c>
      <c r="E278" s="375">
        <v>9750</v>
      </c>
      <c r="F278" s="175" t="s">
        <v>174</v>
      </c>
      <c r="G278" s="239" t="s">
        <v>114</v>
      </c>
    </row>
    <row r="279" spans="2:7">
      <c r="B279" s="172">
        <v>42656</v>
      </c>
      <c r="C279" s="205">
        <v>400</v>
      </c>
      <c r="D279" s="375">
        <f t="shared" si="4"/>
        <v>10</v>
      </c>
      <c r="E279" s="375">
        <v>390</v>
      </c>
      <c r="F279" s="175" t="s">
        <v>173</v>
      </c>
      <c r="G279" s="239" t="s">
        <v>46</v>
      </c>
    </row>
    <row r="280" spans="2:7">
      <c r="B280" s="172">
        <v>42656</v>
      </c>
      <c r="C280" s="205">
        <v>200</v>
      </c>
      <c r="D280" s="375">
        <f t="shared" si="4"/>
        <v>5</v>
      </c>
      <c r="E280" s="375">
        <v>195</v>
      </c>
      <c r="F280" s="175" t="s">
        <v>173</v>
      </c>
      <c r="G280" s="239" t="s">
        <v>46</v>
      </c>
    </row>
    <row r="281" spans="2:7">
      <c r="B281" s="172">
        <v>42656</v>
      </c>
      <c r="C281" s="205">
        <v>500</v>
      </c>
      <c r="D281" s="375">
        <f t="shared" si="4"/>
        <v>12.5</v>
      </c>
      <c r="E281" s="375">
        <v>487.5</v>
      </c>
      <c r="F281" s="175" t="s">
        <v>179</v>
      </c>
      <c r="G281" s="239" t="s">
        <v>369</v>
      </c>
    </row>
    <row r="282" spans="2:7">
      <c r="B282" s="172">
        <v>42656</v>
      </c>
      <c r="C282" s="205">
        <v>500</v>
      </c>
      <c r="D282" s="375">
        <f t="shared" si="4"/>
        <v>12.5</v>
      </c>
      <c r="E282" s="375">
        <v>487.5</v>
      </c>
      <c r="F282" s="175" t="s">
        <v>171</v>
      </c>
      <c r="G282" s="239" t="s">
        <v>369</v>
      </c>
    </row>
    <row r="283" spans="2:7">
      <c r="B283" s="172">
        <v>42656</v>
      </c>
      <c r="C283" s="205">
        <v>300</v>
      </c>
      <c r="D283" s="375">
        <f t="shared" si="4"/>
        <v>7.5</v>
      </c>
      <c r="E283" s="375">
        <v>292.5</v>
      </c>
      <c r="F283" s="175" t="s">
        <v>174</v>
      </c>
      <c r="G283" s="239" t="s">
        <v>369</v>
      </c>
    </row>
    <row r="284" spans="2:7">
      <c r="B284" s="172">
        <v>42656</v>
      </c>
      <c r="C284" s="205">
        <v>3000</v>
      </c>
      <c r="D284" s="375">
        <f t="shared" si="4"/>
        <v>75</v>
      </c>
      <c r="E284" s="375">
        <v>2925</v>
      </c>
      <c r="F284" s="175" t="s">
        <v>181</v>
      </c>
      <c r="G284" s="239" t="s">
        <v>370</v>
      </c>
    </row>
    <row r="285" spans="2:7">
      <c r="B285" s="172">
        <v>42656</v>
      </c>
      <c r="C285" s="205">
        <v>500</v>
      </c>
      <c r="D285" s="375">
        <f t="shared" si="4"/>
        <v>12.5</v>
      </c>
      <c r="E285" s="375">
        <v>487.5</v>
      </c>
      <c r="F285" s="175" t="s">
        <v>172</v>
      </c>
      <c r="G285" s="239" t="s">
        <v>135</v>
      </c>
    </row>
    <row r="286" spans="2:7">
      <c r="B286" s="172">
        <v>42656</v>
      </c>
      <c r="C286" s="205">
        <v>700</v>
      </c>
      <c r="D286" s="375">
        <f t="shared" si="4"/>
        <v>17.5</v>
      </c>
      <c r="E286" s="375">
        <v>682.5</v>
      </c>
      <c r="F286" s="175" t="s">
        <v>172</v>
      </c>
      <c r="G286" s="239" t="s">
        <v>101</v>
      </c>
    </row>
    <row r="287" spans="2:7">
      <c r="B287" s="172">
        <v>42656</v>
      </c>
      <c r="C287" s="205">
        <v>3000</v>
      </c>
      <c r="D287" s="375">
        <f t="shared" si="4"/>
        <v>81</v>
      </c>
      <c r="E287" s="375">
        <v>2919</v>
      </c>
      <c r="F287" s="175" t="s">
        <v>188</v>
      </c>
      <c r="G287" s="239" t="s">
        <v>142</v>
      </c>
    </row>
    <row r="288" spans="2:7">
      <c r="B288" s="172">
        <v>42656</v>
      </c>
      <c r="C288" s="205">
        <v>300</v>
      </c>
      <c r="D288" s="375">
        <f t="shared" si="4"/>
        <v>7.5</v>
      </c>
      <c r="E288" s="375">
        <v>292.5</v>
      </c>
      <c r="F288" s="175" t="s">
        <v>171</v>
      </c>
      <c r="G288" s="239" t="s">
        <v>167</v>
      </c>
    </row>
    <row r="289" spans="2:7">
      <c r="B289" s="172">
        <v>42656</v>
      </c>
      <c r="C289" s="205">
        <v>1000</v>
      </c>
      <c r="D289" s="375">
        <f t="shared" si="4"/>
        <v>25</v>
      </c>
      <c r="E289" s="375">
        <v>975</v>
      </c>
      <c r="F289" s="175" t="s">
        <v>188</v>
      </c>
      <c r="G289" s="239" t="s">
        <v>59</v>
      </c>
    </row>
    <row r="290" spans="2:7">
      <c r="B290" s="172">
        <v>42656</v>
      </c>
      <c r="C290" s="205">
        <v>1000</v>
      </c>
      <c r="D290" s="375">
        <f t="shared" si="4"/>
        <v>25</v>
      </c>
      <c r="E290" s="375">
        <v>975</v>
      </c>
      <c r="F290" s="175" t="s">
        <v>171</v>
      </c>
      <c r="G290" s="239" t="s">
        <v>59</v>
      </c>
    </row>
    <row r="291" spans="2:7">
      <c r="B291" s="172">
        <v>42656</v>
      </c>
      <c r="C291" s="205">
        <v>1000</v>
      </c>
      <c r="D291" s="375">
        <f t="shared" si="4"/>
        <v>25</v>
      </c>
      <c r="E291" s="375">
        <v>975</v>
      </c>
      <c r="F291" s="175" t="s">
        <v>179</v>
      </c>
      <c r="G291" s="239" t="s">
        <v>59</v>
      </c>
    </row>
    <row r="292" spans="2:7">
      <c r="B292" s="172">
        <v>42656</v>
      </c>
      <c r="C292" s="205">
        <v>200</v>
      </c>
      <c r="D292" s="375">
        <f t="shared" si="4"/>
        <v>5</v>
      </c>
      <c r="E292" s="375">
        <v>195</v>
      </c>
      <c r="F292" s="175" t="s">
        <v>172</v>
      </c>
      <c r="G292" s="239" t="s">
        <v>156</v>
      </c>
    </row>
    <row r="293" spans="2:7">
      <c r="B293" s="172">
        <v>42656</v>
      </c>
      <c r="C293" s="205">
        <v>2000</v>
      </c>
      <c r="D293" s="375">
        <f t="shared" si="4"/>
        <v>50</v>
      </c>
      <c r="E293" s="375">
        <v>1950</v>
      </c>
      <c r="F293" s="175" t="s">
        <v>175</v>
      </c>
      <c r="G293" s="239" t="s">
        <v>138</v>
      </c>
    </row>
    <row r="294" spans="2:7">
      <c r="B294" s="172">
        <v>42656</v>
      </c>
      <c r="C294" s="205">
        <v>2000</v>
      </c>
      <c r="D294" s="375">
        <f t="shared" si="4"/>
        <v>50</v>
      </c>
      <c r="E294" s="375">
        <v>1950</v>
      </c>
      <c r="F294" s="175" t="s">
        <v>181</v>
      </c>
      <c r="G294" s="239" t="s">
        <v>138</v>
      </c>
    </row>
    <row r="295" spans="2:7">
      <c r="B295" s="172">
        <v>42656</v>
      </c>
      <c r="C295" s="205">
        <v>650</v>
      </c>
      <c r="D295" s="375">
        <f t="shared" si="4"/>
        <v>16.25</v>
      </c>
      <c r="E295" s="375">
        <v>633.75</v>
      </c>
      <c r="F295" s="175" t="s">
        <v>173</v>
      </c>
      <c r="G295" s="239" t="s">
        <v>46</v>
      </c>
    </row>
    <row r="296" spans="2:7">
      <c r="B296" s="172">
        <v>42656</v>
      </c>
      <c r="C296" s="205">
        <v>60</v>
      </c>
      <c r="D296" s="375">
        <f t="shared" si="4"/>
        <v>1.7999999999999972</v>
      </c>
      <c r="E296" s="375">
        <v>58.2</v>
      </c>
      <c r="F296" s="175" t="s">
        <v>184</v>
      </c>
      <c r="G296" s="239" t="s">
        <v>371</v>
      </c>
    </row>
    <row r="297" spans="2:7">
      <c r="B297" s="172">
        <v>42656</v>
      </c>
      <c r="C297" s="205">
        <v>40500</v>
      </c>
      <c r="D297" s="375">
        <f t="shared" si="4"/>
        <v>1012.5</v>
      </c>
      <c r="E297" s="375">
        <v>39487.5</v>
      </c>
      <c r="F297" s="175" t="s">
        <v>177</v>
      </c>
      <c r="G297" s="239" t="s">
        <v>372</v>
      </c>
    </row>
    <row r="298" spans="2:7">
      <c r="B298" s="172">
        <v>42656</v>
      </c>
      <c r="C298" s="205">
        <v>40500</v>
      </c>
      <c r="D298" s="375">
        <f t="shared" si="4"/>
        <v>1012.5</v>
      </c>
      <c r="E298" s="375">
        <v>39487.5</v>
      </c>
      <c r="F298" s="175" t="s">
        <v>179</v>
      </c>
      <c r="G298" s="239" t="s">
        <v>372</v>
      </c>
    </row>
    <row r="299" spans="2:7">
      <c r="B299" s="172">
        <v>42656</v>
      </c>
      <c r="C299" s="205">
        <v>200</v>
      </c>
      <c r="D299" s="375">
        <f t="shared" si="4"/>
        <v>5</v>
      </c>
      <c r="E299" s="375">
        <v>195</v>
      </c>
      <c r="F299" s="175" t="s">
        <v>174</v>
      </c>
      <c r="G299" s="239" t="s">
        <v>373</v>
      </c>
    </row>
    <row r="300" spans="2:7">
      <c r="B300" s="172">
        <v>42656</v>
      </c>
      <c r="C300" s="205">
        <v>50</v>
      </c>
      <c r="D300" s="375">
        <f t="shared" si="4"/>
        <v>1.75</v>
      </c>
      <c r="E300" s="375">
        <v>48.25</v>
      </c>
      <c r="F300" s="175" t="s">
        <v>174</v>
      </c>
      <c r="G300" s="239" t="s">
        <v>374</v>
      </c>
    </row>
    <row r="301" spans="2:7">
      <c r="B301" s="172">
        <v>42656</v>
      </c>
      <c r="C301" s="205">
        <v>75</v>
      </c>
      <c r="D301" s="375">
        <f t="shared" si="4"/>
        <v>2.4000000000000057</v>
      </c>
      <c r="E301" s="375">
        <v>72.599999999999994</v>
      </c>
      <c r="F301" s="175" t="s">
        <v>186</v>
      </c>
      <c r="G301" s="239" t="s">
        <v>375</v>
      </c>
    </row>
    <row r="302" spans="2:7">
      <c r="B302" s="172">
        <v>42656</v>
      </c>
      <c r="C302" s="205">
        <v>500</v>
      </c>
      <c r="D302" s="375">
        <f t="shared" si="4"/>
        <v>16</v>
      </c>
      <c r="E302" s="375">
        <v>484</v>
      </c>
      <c r="F302" s="175" t="s">
        <v>188</v>
      </c>
      <c r="G302" s="239" t="s">
        <v>94</v>
      </c>
    </row>
    <row r="303" spans="2:7">
      <c r="B303" s="172">
        <v>42657</v>
      </c>
      <c r="C303" s="205">
        <v>1000</v>
      </c>
      <c r="D303" s="375">
        <f t="shared" si="4"/>
        <v>25</v>
      </c>
      <c r="E303" s="375">
        <v>975</v>
      </c>
      <c r="F303" s="175" t="s">
        <v>174</v>
      </c>
      <c r="G303" s="239" t="s">
        <v>376</v>
      </c>
    </row>
    <row r="304" spans="2:7">
      <c r="B304" s="172">
        <v>42657</v>
      </c>
      <c r="C304" s="205">
        <v>100</v>
      </c>
      <c r="D304" s="375">
        <f t="shared" si="4"/>
        <v>5</v>
      </c>
      <c r="E304" s="375">
        <v>95</v>
      </c>
      <c r="F304" s="175" t="s">
        <v>188</v>
      </c>
      <c r="G304" s="239" t="s">
        <v>83</v>
      </c>
    </row>
    <row r="305" spans="2:7">
      <c r="B305" s="172">
        <v>42657</v>
      </c>
      <c r="C305" s="205">
        <v>50</v>
      </c>
      <c r="D305" s="375">
        <f t="shared" si="4"/>
        <v>1.25</v>
      </c>
      <c r="E305" s="375">
        <v>48.75</v>
      </c>
      <c r="F305" s="175" t="s">
        <v>188</v>
      </c>
      <c r="G305" s="239" t="s">
        <v>312</v>
      </c>
    </row>
    <row r="306" spans="2:7">
      <c r="B306" s="172">
        <v>42657</v>
      </c>
      <c r="C306" s="205">
        <v>1000</v>
      </c>
      <c r="D306" s="375">
        <f t="shared" si="4"/>
        <v>25</v>
      </c>
      <c r="E306" s="375">
        <v>975</v>
      </c>
      <c r="F306" s="175" t="s">
        <v>173</v>
      </c>
      <c r="G306" s="239" t="s">
        <v>377</v>
      </c>
    </row>
    <row r="307" spans="2:7">
      <c r="B307" s="172">
        <v>42657</v>
      </c>
      <c r="C307" s="205">
        <v>450</v>
      </c>
      <c r="D307" s="375">
        <f t="shared" si="4"/>
        <v>11.25</v>
      </c>
      <c r="E307" s="375">
        <v>438.75</v>
      </c>
      <c r="F307" s="175" t="s">
        <v>173</v>
      </c>
      <c r="G307" s="239" t="s">
        <v>46</v>
      </c>
    </row>
    <row r="308" spans="2:7">
      <c r="B308" s="172">
        <v>42657</v>
      </c>
      <c r="C308" s="205">
        <v>4900</v>
      </c>
      <c r="D308" s="375">
        <f t="shared" si="4"/>
        <v>122.5</v>
      </c>
      <c r="E308" s="375">
        <v>4777.5</v>
      </c>
      <c r="F308" s="175" t="s">
        <v>188</v>
      </c>
      <c r="G308" s="239" t="s">
        <v>378</v>
      </c>
    </row>
    <row r="309" spans="2:7">
      <c r="B309" s="172">
        <v>42657</v>
      </c>
      <c r="C309" s="205">
        <v>10000</v>
      </c>
      <c r="D309" s="375">
        <f t="shared" si="4"/>
        <v>250</v>
      </c>
      <c r="E309" s="375">
        <v>9750</v>
      </c>
      <c r="F309" s="175" t="s">
        <v>172</v>
      </c>
      <c r="G309" s="239" t="s">
        <v>379</v>
      </c>
    </row>
    <row r="310" spans="2:7">
      <c r="B310" s="172">
        <v>42657</v>
      </c>
      <c r="C310" s="205">
        <v>1500</v>
      </c>
      <c r="D310" s="375">
        <f t="shared" si="4"/>
        <v>82.5</v>
      </c>
      <c r="E310" s="375">
        <v>1417.5</v>
      </c>
      <c r="F310" s="175" t="s">
        <v>173</v>
      </c>
      <c r="G310" s="239" t="s">
        <v>120</v>
      </c>
    </row>
    <row r="311" spans="2:7">
      <c r="B311" s="172">
        <v>42657</v>
      </c>
      <c r="C311" s="205">
        <v>1000</v>
      </c>
      <c r="D311" s="375">
        <f t="shared" si="4"/>
        <v>25</v>
      </c>
      <c r="E311" s="375">
        <v>975</v>
      </c>
      <c r="F311" s="175" t="s">
        <v>188</v>
      </c>
      <c r="G311" s="239" t="s">
        <v>75</v>
      </c>
    </row>
    <row r="312" spans="2:7">
      <c r="B312" s="172">
        <v>42657</v>
      </c>
      <c r="C312" s="205">
        <v>300</v>
      </c>
      <c r="D312" s="375">
        <f t="shared" si="4"/>
        <v>7.5</v>
      </c>
      <c r="E312" s="375">
        <v>292.5</v>
      </c>
      <c r="F312" s="175" t="s">
        <v>188</v>
      </c>
      <c r="G312" s="239" t="s">
        <v>108</v>
      </c>
    </row>
    <row r="313" spans="2:7">
      <c r="B313" s="172">
        <v>42657</v>
      </c>
      <c r="C313" s="205">
        <v>100</v>
      </c>
      <c r="D313" s="375">
        <f t="shared" si="4"/>
        <v>2.5</v>
      </c>
      <c r="E313" s="375">
        <v>97.5</v>
      </c>
      <c r="F313" s="175" t="s">
        <v>172</v>
      </c>
      <c r="G313" s="239" t="s">
        <v>99</v>
      </c>
    </row>
    <row r="314" spans="2:7">
      <c r="B314" s="172">
        <v>42657</v>
      </c>
      <c r="C314" s="205">
        <v>200</v>
      </c>
      <c r="D314" s="375">
        <f t="shared" si="4"/>
        <v>5</v>
      </c>
      <c r="E314" s="375">
        <v>195</v>
      </c>
      <c r="F314" s="175" t="s">
        <v>171</v>
      </c>
      <c r="G314" s="239" t="s">
        <v>207</v>
      </c>
    </row>
    <row r="315" spans="2:7">
      <c r="B315" s="172">
        <v>42657</v>
      </c>
      <c r="C315" s="205">
        <v>3000</v>
      </c>
      <c r="D315" s="375">
        <f t="shared" si="4"/>
        <v>75</v>
      </c>
      <c r="E315" s="375">
        <v>2925</v>
      </c>
      <c r="F315" s="175" t="s">
        <v>172</v>
      </c>
      <c r="G315" s="239" t="s">
        <v>380</v>
      </c>
    </row>
    <row r="316" spans="2:7">
      <c r="B316" s="172">
        <v>42657</v>
      </c>
      <c r="C316" s="205">
        <v>500</v>
      </c>
      <c r="D316" s="375">
        <f t="shared" si="4"/>
        <v>12.5</v>
      </c>
      <c r="E316" s="375">
        <v>487.5</v>
      </c>
      <c r="F316" s="175" t="s">
        <v>171</v>
      </c>
      <c r="G316" s="239" t="s">
        <v>381</v>
      </c>
    </row>
    <row r="317" spans="2:7">
      <c r="B317" s="172">
        <v>42657</v>
      </c>
      <c r="C317" s="205">
        <v>200</v>
      </c>
      <c r="D317" s="375">
        <f t="shared" si="4"/>
        <v>5</v>
      </c>
      <c r="E317" s="375">
        <v>195</v>
      </c>
      <c r="F317" s="175" t="s">
        <v>188</v>
      </c>
      <c r="G317" s="239" t="s">
        <v>382</v>
      </c>
    </row>
    <row r="318" spans="2:7">
      <c r="B318" s="172">
        <v>42657</v>
      </c>
      <c r="C318" s="205">
        <v>700</v>
      </c>
      <c r="D318" s="375">
        <f t="shared" si="4"/>
        <v>18.899999999999977</v>
      </c>
      <c r="E318" s="375">
        <v>681.1</v>
      </c>
      <c r="F318" s="175" t="s">
        <v>172</v>
      </c>
      <c r="G318" s="239" t="s">
        <v>383</v>
      </c>
    </row>
    <row r="319" spans="2:7">
      <c r="B319" s="172">
        <v>42657</v>
      </c>
      <c r="C319" s="205">
        <v>1660</v>
      </c>
      <c r="D319" s="375">
        <f t="shared" si="4"/>
        <v>41.5</v>
      </c>
      <c r="E319" s="375">
        <v>1618.5</v>
      </c>
      <c r="F319" s="175" t="s">
        <v>182</v>
      </c>
      <c r="G319" s="239" t="s">
        <v>58</v>
      </c>
    </row>
    <row r="320" spans="2:7">
      <c r="B320" s="172">
        <v>42657</v>
      </c>
      <c r="C320" s="205">
        <v>100</v>
      </c>
      <c r="D320" s="375">
        <f t="shared" si="4"/>
        <v>2.5</v>
      </c>
      <c r="E320" s="375">
        <v>97.5</v>
      </c>
      <c r="F320" s="175" t="s">
        <v>171</v>
      </c>
      <c r="G320" s="239" t="s">
        <v>167</v>
      </c>
    </row>
    <row r="321" spans="2:7">
      <c r="B321" s="172">
        <v>42657</v>
      </c>
      <c r="C321" s="205">
        <v>50</v>
      </c>
      <c r="D321" s="375">
        <f t="shared" si="4"/>
        <v>1.6000000000000014</v>
      </c>
      <c r="E321" s="375">
        <v>48.4</v>
      </c>
      <c r="F321" s="175" t="s">
        <v>172</v>
      </c>
      <c r="G321" s="239" t="s">
        <v>33</v>
      </c>
    </row>
    <row r="322" spans="2:7">
      <c r="B322" s="172">
        <v>42658</v>
      </c>
      <c r="C322" s="205">
        <v>200</v>
      </c>
      <c r="D322" s="375">
        <f t="shared" si="4"/>
        <v>6.4000000000000057</v>
      </c>
      <c r="E322" s="375">
        <v>193.6</v>
      </c>
      <c r="F322" s="175" t="s">
        <v>188</v>
      </c>
      <c r="G322" s="239" t="s">
        <v>211</v>
      </c>
    </row>
    <row r="323" spans="2:7">
      <c r="B323" s="172">
        <v>42658</v>
      </c>
      <c r="C323" s="205">
        <v>2000</v>
      </c>
      <c r="D323" s="375">
        <f t="shared" si="4"/>
        <v>64</v>
      </c>
      <c r="E323" s="375">
        <v>1936</v>
      </c>
      <c r="F323" s="175" t="s">
        <v>181</v>
      </c>
      <c r="G323" s="239" t="s">
        <v>89</v>
      </c>
    </row>
    <row r="324" spans="2:7">
      <c r="B324" s="172">
        <v>42658</v>
      </c>
      <c r="C324" s="205">
        <v>300</v>
      </c>
      <c r="D324" s="375">
        <f t="shared" si="4"/>
        <v>7.5</v>
      </c>
      <c r="E324" s="375">
        <v>292.5</v>
      </c>
      <c r="F324" s="175" t="s">
        <v>173</v>
      </c>
      <c r="G324" s="239" t="s">
        <v>66</v>
      </c>
    </row>
    <row r="325" spans="2:7">
      <c r="B325" s="172">
        <v>42658</v>
      </c>
      <c r="C325" s="205">
        <v>85</v>
      </c>
      <c r="D325" s="375">
        <f t="shared" si="4"/>
        <v>2.5499999999999972</v>
      </c>
      <c r="E325" s="375">
        <v>82.45</v>
      </c>
      <c r="F325" s="175" t="s">
        <v>176</v>
      </c>
      <c r="G325" s="239" t="s">
        <v>87</v>
      </c>
    </row>
    <row r="326" spans="2:7">
      <c r="B326" s="172">
        <v>42658</v>
      </c>
      <c r="C326" s="205">
        <v>400</v>
      </c>
      <c r="D326" s="375">
        <f t="shared" ref="D326:D389" si="5">SUM(C326-E326)</f>
        <v>22</v>
      </c>
      <c r="E326" s="375">
        <v>378</v>
      </c>
      <c r="F326" s="175" t="s">
        <v>180</v>
      </c>
      <c r="G326" s="239" t="s">
        <v>67</v>
      </c>
    </row>
    <row r="327" spans="2:7">
      <c r="B327" s="172">
        <v>42658</v>
      </c>
      <c r="C327" s="205">
        <v>1600</v>
      </c>
      <c r="D327" s="375">
        <f t="shared" si="5"/>
        <v>40</v>
      </c>
      <c r="E327" s="375">
        <v>1560</v>
      </c>
      <c r="F327" s="175" t="s">
        <v>179</v>
      </c>
      <c r="G327" s="239" t="s">
        <v>118</v>
      </c>
    </row>
    <row r="328" spans="2:7">
      <c r="B328" s="172">
        <v>42658</v>
      </c>
      <c r="C328" s="205">
        <v>5000</v>
      </c>
      <c r="D328" s="375">
        <f t="shared" si="5"/>
        <v>125</v>
      </c>
      <c r="E328" s="375">
        <v>4875</v>
      </c>
      <c r="F328" s="175" t="s">
        <v>176</v>
      </c>
      <c r="G328" s="239" t="s">
        <v>119</v>
      </c>
    </row>
    <row r="329" spans="2:7">
      <c r="B329" s="172">
        <v>42658</v>
      </c>
      <c r="C329" s="205">
        <v>300</v>
      </c>
      <c r="D329" s="375">
        <f t="shared" si="5"/>
        <v>7.5</v>
      </c>
      <c r="E329" s="375">
        <v>292.5</v>
      </c>
      <c r="F329" s="175" t="s">
        <v>188</v>
      </c>
      <c r="G329" s="239" t="s">
        <v>384</v>
      </c>
    </row>
    <row r="330" spans="2:7">
      <c r="B330" s="172">
        <v>42658</v>
      </c>
      <c r="C330" s="205">
        <v>2500</v>
      </c>
      <c r="D330" s="375">
        <f t="shared" si="5"/>
        <v>62.5</v>
      </c>
      <c r="E330" s="375">
        <v>2437.5</v>
      </c>
      <c r="F330" s="175" t="s">
        <v>176</v>
      </c>
      <c r="G330" s="239" t="s">
        <v>119</v>
      </c>
    </row>
    <row r="331" spans="2:7">
      <c r="B331" s="172">
        <v>42658</v>
      </c>
      <c r="C331" s="205">
        <v>10000</v>
      </c>
      <c r="D331" s="375">
        <f t="shared" si="5"/>
        <v>250</v>
      </c>
      <c r="E331" s="375">
        <v>9750</v>
      </c>
      <c r="F331" s="175" t="s">
        <v>173</v>
      </c>
      <c r="G331" s="239" t="s">
        <v>385</v>
      </c>
    </row>
    <row r="332" spans="2:7">
      <c r="B332" s="172">
        <v>42658</v>
      </c>
      <c r="C332" s="205">
        <v>1000</v>
      </c>
      <c r="D332" s="375">
        <f t="shared" si="5"/>
        <v>25</v>
      </c>
      <c r="E332" s="375">
        <v>975</v>
      </c>
      <c r="F332" s="175" t="s">
        <v>177</v>
      </c>
      <c r="G332" s="239" t="s">
        <v>59</v>
      </c>
    </row>
    <row r="333" spans="2:7">
      <c r="B333" s="172">
        <v>42658</v>
      </c>
      <c r="C333" s="205">
        <v>1000</v>
      </c>
      <c r="D333" s="375">
        <f t="shared" si="5"/>
        <v>25</v>
      </c>
      <c r="E333" s="375">
        <v>975</v>
      </c>
      <c r="F333" s="175" t="s">
        <v>174</v>
      </c>
      <c r="G333" s="239" t="s">
        <v>59</v>
      </c>
    </row>
    <row r="334" spans="2:7">
      <c r="B334" s="172">
        <v>42658</v>
      </c>
      <c r="C334" s="205">
        <v>1000</v>
      </c>
      <c r="D334" s="375">
        <f t="shared" si="5"/>
        <v>25</v>
      </c>
      <c r="E334" s="375">
        <v>975</v>
      </c>
      <c r="F334" s="175" t="s">
        <v>182</v>
      </c>
      <c r="G334" s="239" t="s">
        <v>59</v>
      </c>
    </row>
    <row r="335" spans="2:7">
      <c r="B335" s="172">
        <v>42658</v>
      </c>
      <c r="C335" s="205">
        <v>300</v>
      </c>
      <c r="D335" s="375">
        <f t="shared" si="5"/>
        <v>7.5</v>
      </c>
      <c r="E335" s="375">
        <v>292.5</v>
      </c>
      <c r="F335" s="175" t="s">
        <v>188</v>
      </c>
      <c r="G335" s="239" t="s">
        <v>282</v>
      </c>
    </row>
    <row r="336" spans="2:7">
      <c r="B336" s="172">
        <v>42658</v>
      </c>
      <c r="C336" s="205">
        <v>1000</v>
      </c>
      <c r="D336" s="375">
        <f t="shared" si="5"/>
        <v>25</v>
      </c>
      <c r="E336" s="375">
        <v>975</v>
      </c>
      <c r="F336" s="175" t="s">
        <v>173</v>
      </c>
      <c r="G336" s="239" t="s">
        <v>59</v>
      </c>
    </row>
    <row r="337" spans="2:7">
      <c r="B337" s="172">
        <v>42658</v>
      </c>
      <c r="C337" s="205">
        <v>500</v>
      </c>
      <c r="D337" s="375">
        <f t="shared" si="5"/>
        <v>12.5</v>
      </c>
      <c r="E337" s="375">
        <v>487.5</v>
      </c>
      <c r="F337" s="175" t="s">
        <v>173</v>
      </c>
      <c r="G337" s="239" t="s">
        <v>282</v>
      </c>
    </row>
    <row r="338" spans="2:7">
      <c r="B338" s="172">
        <v>42658</v>
      </c>
      <c r="C338" s="205">
        <v>1000</v>
      </c>
      <c r="D338" s="375">
        <f t="shared" si="5"/>
        <v>25</v>
      </c>
      <c r="E338" s="375">
        <v>975</v>
      </c>
      <c r="F338" s="175" t="s">
        <v>176</v>
      </c>
      <c r="G338" s="239" t="s">
        <v>59</v>
      </c>
    </row>
    <row r="339" spans="2:7">
      <c r="B339" s="172">
        <v>42658</v>
      </c>
      <c r="C339" s="205">
        <v>100</v>
      </c>
      <c r="D339" s="375">
        <f t="shared" si="5"/>
        <v>2.5</v>
      </c>
      <c r="E339" s="375">
        <v>97.5</v>
      </c>
      <c r="F339" s="175" t="s">
        <v>181</v>
      </c>
      <c r="G339" s="239" t="s">
        <v>282</v>
      </c>
    </row>
    <row r="340" spans="2:7">
      <c r="B340" s="172">
        <v>42658</v>
      </c>
      <c r="C340" s="205">
        <v>100</v>
      </c>
      <c r="D340" s="375">
        <f t="shared" si="5"/>
        <v>2.5</v>
      </c>
      <c r="E340" s="375">
        <v>97.5</v>
      </c>
      <c r="F340" s="175" t="s">
        <v>183</v>
      </c>
      <c r="G340" s="239" t="s">
        <v>282</v>
      </c>
    </row>
    <row r="341" spans="2:7">
      <c r="B341" s="172">
        <v>42658</v>
      </c>
      <c r="C341" s="205">
        <v>200</v>
      </c>
      <c r="D341" s="375">
        <f t="shared" si="5"/>
        <v>5</v>
      </c>
      <c r="E341" s="375">
        <v>195</v>
      </c>
      <c r="F341" s="175" t="s">
        <v>187</v>
      </c>
      <c r="G341" s="239" t="s">
        <v>282</v>
      </c>
    </row>
    <row r="342" spans="2:7">
      <c r="B342" s="172">
        <v>42658</v>
      </c>
      <c r="C342" s="205">
        <v>200</v>
      </c>
      <c r="D342" s="375">
        <f t="shared" si="5"/>
        <v>5</v>
      </c>
      <c r="E342" s="375">
        <v>195</v>
      </c>
      <c r="F342" s="175" t="s">
        <v>180</v>
      </c>
      <c r="G342" s="239" t="s">
        <v>282</v>
      </c>
    </row>
    <row r="343" spans="2:7">
      <c r="B343" s="172">
        <v>42658</v>
      </c>
      <c r="C343" s="205">
        <v>100</v>
      </c>
      <c r="D343" s="375">
        <f t="shared" si="5"/>
        <v>2.5</v>
      </c>
      <c r="E343" s="375">
        <v>97.5</v>
      </c>
      <c r="F343" s="175" t="s">
        <v>186</v>
      </c>
      <c r="G343" s="239" t="s">
        <v>282</v>
      </c>
    </row>
    <row r="344" spans="2:7">
      <c r="B344" s="172">
        <v>42658</v>
      </c>
      <c r="C344" s="205">
        <v>1000</v>
      </c>
      <c r="D344" s="375">
        <f t="shared" si="5"/>
        <v>25</v>
      </c>
      <c r="E344" s="375">
        <v>975</v>
      </c>
      <c r="F344" s="175" t="s">
        <v>184</v>
      </c>
      <c r="G344" s="239" t="s">
        <v>59</v>
      </c>
    </row>
    <row r="345" spans="2:7">
      <c r="B345" s="172">
        <v>42658</v>
      </c>
      <c r="C345" s="205">
        <v>200</v>
      </c>
      <c r="D345" s="375">
        <f t="shared" si="5"/>
        <v>5</v>
      </c>
      <c r="E345" s="375">
        <v>195</v>
      </c>
      <c r="F345" s="175" t="s">
        <v>176</v>
      </c>
      <c r="G345" s="239" t="s">
        <v>282</v>
      </c>
    </row>
    <row r="346" spans="2:7">
      <c r="B346" s="172">
        <v>42658</v>
      </c>
      <c r="C346" s="205">
        <v>1000</v>
      </c>
      <c r="D346" s="375">
        <f t="shared" si="5"/>
        <v>25</v>
      </c>
      <c r="E346" s="375">
        <v>975</v>
      </c>
      <c r="F346" s="175" t="s">
        <v>171</v>
      </c>
      <c r="G346" s="239" t="s">
        <v>386</v>
      </c>
    </row>
    <row r="347" spans="2:7">
      <c r="B347" s="172">
        <v>42658</v>
      </c>
      <c r="C347" s="205">
        <v>5000</v>
      </c>
      <c r="D347" s="375">
        <f t="shared" si="5"/>
        <v>125</v>
      </c>
      <c r="E347" s="375">
        <v>4875</v>
      </c>
      <c r="F347" s="175" t="s">
        <v>172</v>
      </c>
      <c r="G347" s="239" t="s">
        <v>387</v>
      </c>
    </row>
    <row r="348" spans="2:7">
      <c r="B348" s="172">
        <v>42658</v>
      </c>
      <c r="C348" s="205">
        <v>200</v>
      </c>
      <c r="D348" s="375">
        <f t="shared" si="5"/>
        <v>5</v>
      </c>
      <c r="E348" s="375">
        <v>195</v>
      </c>
      <c r="F348" s="175" t="s">
        <v>188</v>
      </c>
      <c r="G348" s="239" t="s">
        <v>388</v>
      </c>
    </row>
    <row r="349" spans="2:7">
      <c r="B349" s="172">
        <v>42658</v>
      </c>
      <c r="C349" s="205">
        <v>1000</v>
      </c>
      <c r="D349" s="375">
        <f t="shared" si="5"/>
        <v>25</v>
      </c>
      <c r="E349" s="375">
        <v>975</v>
      </c>
      <c r="F349" s="175" t="s">
        <v>172</v>
      </c>
      <c r="G349" s="239" t="s">
        <v>200</v>
      </c>
    </row>
    <row r="350" spans="2:7">
      <c r="B350" s="172">
        <v>42658</v>
      </c>
      <c r="C350" s="205">
        <v>300</v>
      </c>
      <c r="D350" s="375">
        <f t="shared" si="5"/>
        <v>10.5</v>
      </c>
      <c r="E350" s="375">
        <v>289.5</v>
      </c>
      <c r="F350" s="175" t="s">
        <v>174</v>
      </c>
      <c r="G350" s="239" t="s">
        <v>389</v>
      </c>
    </row>
    <row r="351" spans="2:7">
      <c r="B351" s="172">
        <v>42658</v>
      </c>
      <c r="C351" s="205">
        <v>500</v>
      </c>
      <c r="D351" s="375">
        <f t="shared" si="5"/>
        <v>16</v>
      </c>
      <c r="E351" s="375">
        <v>484</v>
      </c>
      <c r="F351" s="175" t="s">
        <v>179</v>
      </c>
      <c r="G351" s="239" t="s">
        <v>128</v>
      </c>
    </row>
    <row r="352" spans="2:7">
      <c r="B352" s="172">
        <v>42658</v>
      </c>
      <c r="C352" s="205">
        <v>5000</v>
      </c>
      <c r="D352" s="375">
        <f t="shared" si="5"/>
        <v>125</v>
      </c>
      <c r="E352" s="375">
        <v>4875</v>
      </c>
      <c r="F352" s="175" t="s">
        <v>182</v>
      </c>
      <c r="G352" s="239" t="s">
        <v>203</v>
      </c>
    </row>
    <row r="353" spans="2:7">
      <c r="B353" s="172">
        <v>42658</v>
      </c>
      <c r="C353" s="205">
        <v>500</v>
      </c>
      <c r="D353" s="375">
        <f t="shared" si="5"/>
        <v>12.5</v>
      </c>
      <c r="E353" s="375">
        <v>487.5</v>
      </c>
      <c r="F353" s="175" t="s">
        <v>188</v>
      </c>
      <c r="G353" s="239" t="s">
        <v>390</v>
      </c>
    </row>
    <row r="354" spans="2:7">
      <c r="B354" s="172">
        <v>42658</v>
      </c>
      <c r="C354" s="205">
        <v>100</v>
      </c>
      <c r="D354" s="375">
        <f t="shared" si="5"/>
        <v>5.5</v>
      </c>
      <c r="E354" s="375">
        <v>94.5</v>
      </c>
      <c r="F354" s="175" t="s">
        <v>171</v>
      </c>
      <c r="G354" s="239" t="s">
        <v>100</v>
      </c>
    </row>
    <row r="355" spans="2:7">
      <c r="B355" s="172">
        <v>42658</v>
      </c>
      <c r="C355" s="205">
        <v>100</v>
      </c>
      <c r="D355" s="375">
        <f t="shared" si="5"/>
        <v>5.5</v>
      </c>
      <c r="E355" s="375">
        <v>94.5</v>
      </c>
      <c r="F355" s="175" t="s">
        <v>188</v>
      </c>
      <c r="G355" s="239" t="s">
        <v>100</v>
      </c>
    </row>
    <row r="356" spans="2:7">
      <c r="B356" s="172">
        <v>42658</v>
      </c>
      <c r="C356" s="205">
        <v>100</v>
      </c>
      <c r="D356" s="375">
        <f t="shared" si="5"/>
        <v>2.5</v>
      </c>
      <c r="E356" s="375">
        <v>97.5</v>
      </c>
      <c r="F356" s="175" t="s">
        <v>174</v>
      </c>
      <c r="G356" s="239" t="s">
        <v>92</v>
      </c>
    </row>
    <row r="357" spans="2:7">
      <c r="B357" s="172">
        <v>42658</v>
      </c>
      <c r="C357" s="205">
        <v>1000</v>
      </c>
      <c r="D357" s="375">
        <f t="shared" si="5"/>
        <v>25</v>
      </c>
      <c r="E357" s="375">
        <v>975</v>
      </c>
      <c r="F357" s="175" t="s">
        <v>172</v>
      </c>
      <c r="G357" s="239" t="s">
        <v>314</v>
      </c>
    </row>
    <row r="358" spans="2:7">
      <c r="B358" s="172">
        <v>42659</v>
      </c>
      <c r="C358" s="205">
        <v>2000</v>
      </c>
      <c r="D358" s="375">
        <f t="shared" si="5"/>
        <v>54</v>
      </c>
      <c r="E358" s="375">
        <v>1946</v>
      </c>
      <c r="F358" s="175" t="s">
        <v>172</v>
      </c>
      <c r="G358" s="239" t="s">
        <v>213</v>
      </c>
    </row>
    <row r="359" spans="2:7">
      <c r="B359" s="172">
        <v>42659</v>
      </c>
      <c r="C359" s="205">
        <v>1000</v>
      </c>
      <c r="D359" s="375">
        <f t="shared" si="5"/>
        <v>25</v>
      </c>
      <c r="E359" s="375">
        <v>975</v>
      </c>
      <c r="F359" s="175" t="s">
        <v>172</v>
      </c>
      <c r="G359" s="239" t="s">
        <v>41</v>
      </c>
    </row>
    <row r="360" spans="2:7">
      <c r="B360" s="172">
        <v>42659</v>
      </c>
      <c r="C360" s="205">
        <v>10000</v>
      </c>
      <c r="D360" s="375">
        <f t="shared" si="5"/>
        <v>320</v>
      </c>
      <c r="E360" s="375">
        <v>9680</v>
      </c>
      <c r="F360" s="175" t="s">
        <v>180</v>
      </c>
      <c r="G360" s="239" t="s">
        <v>391</v>
      </c>
    </row>
    <row r="361" spans="2:7">
      <c r="B361" s="172">
        <v>42659</v>
      </c>
      <c r="C361" s="205">
        <v>2000</v>
      </c>
      <c r="D361" s="375">
        <f t="shared" si="5"/>
        <v>50</v>
      </c>
      <c r="E361" s="375">
        <v>1950</v>
      </c>
      <c r="F361" s="175" t="s">
        <v>172</v>
      </c>
      <c r="G361" s="239" t="s">
        <v>90</v>
      </c>
    </row>
    <row r="362" spans="2:7">
      <c r="B362" s="172">
        <v>42659</v>
      </c>
      <c r="C362" s="205">
        <v>222</v>
      </c>
      <c r="D362" s="375">
        <f t="shared" si="5"/>
        <v>6.6599999999999966</v>
      </c>
      <c r="E362" s="375">
        <v>215.34</v>
      </c>
      <c r="F362" s="175" t="s">
        <v>174</v>
      </c>
      <c r="G362" s="239" t="s">
        <v>82</v>
      </c>
    </row>
    <row r="363" spans="2:7">
      <c r="B363" s="172">
        <v>42659</v>
      </c>
      <c r="C363" s="205">
        <v>100</v>
      </c>
      <c r="D363" s="375">
        <f t="shared" si="5"/>
        <v>2.7000000000000028</v>
      </c>
      <c r="E363" s="375">
        <v>97.3</v>
      </c>
      <c r="F363" s="175" t="s">
        <v>174</v>
      </c>
      <c r="G363" s="239" t="s">
        <v>392</v>
      </c>
    </row>
    <row r="364" spans="2:7">
      <c r="B364" s="172">
        <v>42659</v>
      </c>
      <c r="C364" s="205">
        <v>102</v>
      </c>
      <c r="D364" s="375">
        <f t="shared" si="5"/>
        <v>2.5499999999999972</v>
      </c>
      <c r="E364" s="375">
        <v>99.45</v>
      </c>
      <c r="F364" s="175" t="s">
        <v>171</v>
      </c>
      <c r="G364" s="239" t="s">
        <v>167</v>
      </c>
    </row>
    <row r="365" spans="2:7">
      <c r="B365" s="172">
        <v>42659</v>
      </c>
      <c r="C365" s="205">
        <v>1000</v>
      </c>
      <c r="D365" s="375">
        <f t="shared" si="5"/>
        <v>25</v>
      </c>
      <c r="E365" s="375">
        <v>975</v>
      </c>
      <c r="F365" s="175" t="s">
        <v>172</v>
      </c>
      <c r="G365" s="239" t="s">
        <v>393</v>
      </c>
    </row>
    <row r="366" spans="2:7">
      <c r="B366" s="172">
        <v>42660</v>
      </c>
      <c r="C366" s="205">
        <v>500</v>
      </c>
      <c r="D366" s="375">
        <f t="shared" si="5"/>
        <v>12.5</v>
      </c>
      <c r="E366" s="375">
        <v>487.5</v>
      </c>
      <c r="F366" s="175" t="s">
        <v>172</v>
      </c>
      <c r="G366" s="239" t="s">
        <v>394</v>
      </c>
    </row>
    <row r="367" spans="2:7">
      <c r="B367" s="172">
        <v>42660</v>
      </c>
      <c r="C367" s="205">
        <v>500</v>
      </c>
      <c r="D367" s="375">
        <f t="shared" si="5"/>
        <v>12.5</v>
      </c>
      <c r="E367" s="375">
        <v>487.5</v>
      </c>
      <c r="F367" s="175" t="s">
        <v>175</v>
      </c>
      <c r="G367" s="239" t="s">
        <v>64</v>
      </c>
    </row>
    <row r="368" spans="2:7">
      <c r="B368" s="172">
        <v>42660</v>
      </c>
      <c r="C368" s="205">
        <v>1800</v>
      </c>
      <c r="D368" s="375">
        <f t="shared" si="5"/>
        <v>45</v>
      </c>
      <c r="E368" s="375">
        <v>1755</v>
      </c>
      <c r="F368" s="175" t="s">
        <v>172</v>
      </c>
      <c r="G368" s="239" t="s">
        <v>103</v>
      </c>
    </row>
    <row r="369" spans="2:7">
      <c r="B369" s="172">
        <v>42660</v>
      </c>
      <c r="C369" s="205">
        <v>1400</v>
      </c>
      <c r="D369" s="375">
        <f t="shared" si="5"/>
        <v>77</v>
      </c>
      <c r="E369" s="375">
        <v>1323</v>
      </c>
      <c r="F369" s="175" t="s">
        <v>173</v>
      </c>
      <c r="G369" s="239" t="s">
        <v>120</v>
      </c>
    </row>
    <row r="370" spans="2:7">
      <c r="B370" s="172">
        <v>42660</v>
      </c>
      <c r="C370" s="205">
        <v>3649</v>
      </c>
      <c r="D370" s="375">
        <f t="shared" si="5"/>
        <v>116.76999999999998</v>
      </c>
      <c r="E370" s="375">
        <v>3532.23</v>
      </c>
      <c r="F370" s="175" t="s">
        <v>172</v>
      </c>
      <c r="G370" s="239" t="s">
        <v>96</v>
      </c>
    </row>
    <row r="371" spans="2:7">
      <c r="B371" s="172">
        <v>42660</v>
      </c>
      <c r="C371" s="205">
        <v>500</v>
      </c>
      <c r="D371" s="375">
        <f t="shared" si="5"/>
        <v>12.5</v>
      </c>
      <c r="E371" s="375">
        <v>487.5</v>
      </c>
      <c r="F371" s="175" t="s">
        <v>173</v>
      </c>
      <c r="G371" s="239" t="s">
        <v>147</v>
      </c>
    </row>
    <row r="372" spans="2:7">
      <c r="B372" s="172">
        <v>42660</v>
      </c>
      <c r="C372" s="205">
        <v>150</v>
      </c>
      <c r="D372" s="375">
        <f t="shared" si="5"/>
        <v>3.75</v>
      </c>
      <c r="E372" s="375">
        <v>146.25</v>
      </c>
      <c r="F372" s="175" t="s">
        <v>171</v>
      </c>
      <c r="G372" s="239" t="s">
        <v>134</v>
      </c>
    </row>
    <row r="373" spans="2:7">
      <c r="B373" s="172">
        <v>42660</v>
      </c>
      <c r="C373" s="205">
        <v>50000</v>
      </c>
      <c r="D373" s="375">
        <f t="shared" si="5"/>
        <v>1250</v>
      </c>
      <c r="E373" s="375">
        <v>48750</v>
      </c>
      <c r="F373" s="175" t="s">
        <v>188</v>
      </c>
      <c r="G373" s="239" t="s">
        <v>395</v>
      </c>
    </row>
    <row r="374" spans="2:7">
      <c r="B374" s="172">
        <v>42660</v>
      </c>
      <c r="C374" s="205">
        <v>4000</v>
      </c>
      <c r="D374" s="375">
        <f t="shared" si="5"/>
        <v>100</v>
      </c>
      <c r="E374" s="375">
        <v>3900</v>
      </c>
      <c r="F374" s="175" t="s">
        <v>179</v>
      </c>
      <c r="G374" s="239" t="s">
        <v>105</v>
      </c>
    </row>
    <row r="375" spans="2:7">
      <c r="B375" s="172">
        <v>42660</v>
      </c>
      <c r="C375" s="205">
        <v>1000</v>
      </c>
      <c r="D375" s="375">
        <f t="shared" si="5"/>
        <v>25</v>
      </c>
      <c r="E375" s="375">
        <v>975</v>
      </c>
      <c r="F375" s="175" t="s">
        <v>188</v>
      </c>
      <c r="G375" s="239" t="s">
        <v>62</v>
      </c>
    </row>
    <row r="376" spans="2:7">
      <c r="B376" s="172">
        <v>42660</v>
      </c>
      <c r="C376" s="205">
        <v>10000</v>
      </c>
      <c r="D376" s="375">
        <f t="shared" si="5"/>
        <v>250</v>
      </c>
      <c r="E376" s="375">
        <v>9750</v>
      </c>
      <c r="F376" s="175" t="s">
        <v>188</v>
      </c>
      <c r="G376" s="239" t="s">
        <v>352</v>
      </c>
    </row>
    <row r="377" spans="2:7">
      <c r="B377" s="172">
        <v>42660</v>
      </c>
      <c r="C377" s="205">
        <v>10000</v>
      </c>
      <c r="D377" s="375">
        <f t="shared" si="5"/>
        <v>250</v>
      </c>
      <c r="E377" s="375">
        <v>9750</v>
      </c>
      <c r="F377" s="175" t="s">
        <v>177</v>
      </c>
      <c r="G377" s="239" t="s">
        <v>352</v>
      </c>
    </row>
    <row r="378" spans="2:7">
      <c r="B378" s="172">
        <v>42660</v>
      </c>
      <c r="C378" s="205">
        <v>30</v>
      </c>
      <c r="D378" s="375">
        <f t="shared" si="5"/>
        <v>1.0500000000000007</v>
      </c>
      <c r="E378" s="375">
        <v>28.95</v>
      </c>
      <c r="F378" s="175" t="s">
        <v>172</v>
      </c>
      <c r="G378" s="239" t="s">
        <v>396</v>
      </c>
    </row>
    <row r="379" spans="2:7">
      <c r="B379" s="172">
        <v>42660</v>
      </c>
      <c r="C379" s="205">
        <v>30</v>
      </c>
      <c r="D379" s="375">
        <f t="shared" si="5"/>
        <v>1.0500000000000007</v>
      </c>
      <c r="E379" s="375">
        <v>28.95</v>
      </c>
      <c r="F379" s="175" t="s">
        <v>172</v>
      </c>
      <c r="G379" s="239" t="s">
        <v>396</v>
      </c>
    </row>
    <row r="380" spans="2:7">
      <c r="B380" s="172">
        <v>42660</v>
      </c>
      <c r="C380" s="205">
        <v>5000</v>
      </c>
      <c r="D380" s="375">
        <f t="shared" si="5"/>
        <v>125</v>
      </c>
      <c r="E380" s="375">
        <v>4875</v>
      </c>
      <c r="F380" s="175" t="s">
        <v>176</v>
      </c>
      <c r="G380" s="239" t="s">
        <v>397</v>
      </c>
    </row>
    <row r="381" spans="2:7">
      <c r="B381" s="172">
        <v>42660</v>
      </c>
      <c r="C381" s="205">
        <v>100</v>
      </c>
      <c r="D381" s="375">
        <f t="shared" si="5"/>
        <v>2.5</v>
      </c>
      <c r="E381" s="375">
        <v>97.5</v>
      </c>
      <c r="F381" s="175" t="s">
        <v>176</v>
      </c>
      <c r="G381" s="239" t="s">
        <v>398</v>
      </c>
    </row>
    <row r="382" spans="2:7">
      <c r="B382" s="172">
        <v>42660</v>
      </c>
      <c r="C382" s="205">
        <v>1000</v>
      </c>
      <c r="D382" s="375">
        <f t="shared" si="5"/>
        <v>25</v>
      </c>
      <c r="E382" s="375">
        <v>975</v>
      </c>
      <c r="F382" s="175" t="s">
        <v>172</v>
      </c>
      <c r="G382" s="239" t="s">
        <v>145</v>
      </c>
    </row>
    <row r="383" spans="2:7">
      <c r="B383" s="172">
        <v>42660</v>
      </c>
      <c r="C383" s="205">
        <v>100</v>
      </c>
      <c r="D383" s="375">
        <f t="shared" si="5"/>
        <v>2.5</v>
      </c>
      <c r="E383" s="375">
        <v>97.5</v>
      </c>
      <c r="F383" s="175" t="s">
        <v>172</v>
      </c>
      <c r="G383" s="239" t="s">
        <v>399</v>
      </c>
    </row>
    <row r="384" spans="2:7">
      <c r="B384" s="172">
        <v>42660</v>
      </c>
      <c r="C384" s="205">
        <v>630</v>
      </c>
      <c r="D384" s="375">
        <f t="shared" si="5"/>
        <v>15.75</v>
      </c>
      <c r="E384" s="375">
        <v>614.25</v>
      </c>
      <c r="F384" s="175" t="s">
        <v>176</v>
      </c>
      <c r="G384" s="239" t="s">
        <v>58</v>
      </c>
    </row>
    <row r="385" spans="2:7">
      <c r="B385" s="172">
        <v>42660</v>
      </c>
      <c r="C385" s="205">
        <v>5000</v>
      </c>
      <c r="D385" s="375">
        <f t="shared" si="5"/>
        <v>125</v>
      </c>
      <c r="E385" s="375">
        <v>4875</v>
      </c>
      <c r="F385" s="175" t="s">
        <v>172</v>
      </c>
      <c r="G385" s="239" t="s">
        <v>400</v>
      </c>
    </row>
    <row r="386" spans="2:7">
      <c r="B386" s="172">
        <v>42660</v>
      </c>
      <c r="C386" s="205">
        <v>500</v>
      </c>
      <c r="D386" s="375">
        <f t="shared" si="5"/>
        <v>12.5</v>
      </c>
      <c r="E386" s="375">
        <v>487.5</v>
      </c>
      <c r="F386" s="175" t="s">
        <v>171</v>
      </c>
      <c r="G386" s="239" t="s">
        <v>401</v>
      </c>
    </row>
    <row r="387" spans="2:7">
      <c r="B387" s="172">
        <v>42661</v>
      </c>
      <c r="C387" s="205">
        <v>100000</v>
      </c>
      <c r="D387" s="375">
        <f t="shared" si="5"/>
        <v>2700</v>
      </c>
      <c r="E387" s="375">
        <v>97300</v>
      </c>
      <c r="F387" s="175" t="s">
        <v>172</v>
      </c>
      <c r="G387" s="239" t="s">
        <v>402</v>
      </c>
    </row>
    <row r="388" spans="2:7">
      <c r="B388" s="172">
        <v>42661</v>
      </c>
      <c r="C388" s="205">
        <v>2000</v>
      </c>
      <c r="D388" s="375">
        <f t="shared" si="5"/>
        <v>50</v>
      </c>
      <c r="E388" s="375">
        <v>1950</v>
      </c>
      <c r="F388" s="175" t="s">
        <v>172</v>
      </c>
      <c r="G388" s="239" t="s">
        <v>115</v>
      </c>
    </row>
    <row r="389" spans="2:7">
      <c r="B389" s="172">
        <v>42661</v>
      </c>
      <c r="C389" s="205">
        <v>100</v>
      </c>
      <c r="D389" s="375">
        <f t="shared" si="5"/>
        <v>3.2000000000000028</v>
      </c>
      <c r="E389" s="375">
        <v>96.8</v>
      </c>
      <c r="F389" s="175" t="s">
        <v>243</v>
      </c>
      <c r="G389" s="239" t="s">
        <v>403</v>
      </c>
    </row>
    <row r="390" spans="2:7">
      <c r="B390" s="172">
        <v>42661</v>
      </c>
      <c r="C390" s="205">
        <v>100</v>
      </c>
      <c r="D390" s="375">
        <f t="shared" ref="D390:D403" si="6">SUM(C390-E390)</f>
        <v>2.5</v>
      </c>
      <c r="E390" s="375">
        <v>97.5</v>
      </c>
      <c r="F390" s="175" t="s">
        <v>172</v>
      </c>
      <c r="G390" s="239" t="s">
        <v>218</v>
      </c>
    </row>
    <row r="391" spans="2:7">
      <c r="B391" s="172">
        <v>42661</v>
      </c>
      <c r="C391" s="205">
        <v>30000</v>
      </c>
      <c r="D391" s="375">
        <f t="shared" si="6"/>
        <v>750</v>
      </c>
      <c r="E391" s="375">
        <v>29250</v>
      </c>
      <c r="F391" s="175" t="s">
        <v>172</v>
      </c>
      <c r="G391" s="239" t="s">
        <v>390</v>
      </c>
    </row>
    <row r="392" spans="2:7">
      <c r="B392" s="172">
        <v>42661</v>
      </c>
      <c r="C392" s="205">
        <v>100</v>
      </c>
      <c r="D392" s="375">
        <f t="shared" si="6"/>
        <v>2.5</v>
      </c>
      <c r="E392" s="375">
        <v>97.5</v>
      </c>
      <c r="F392" s="175" t="s">
        <v>172</v>
      </c>
      <c r="G392" s="239" t="s">
        <v>346</v>
      </c>
    </row>
    <row r="393" spans="2:7">
      <c r="B393" s="172">
        <v>42661</v>
      </c>
      <c r="C393" s="205">
        <v>200</v>
      </c>
      <c r="D393" s="375">
        <f t="shared" si="6"/>
        <v>5</v>
      </c>
      <c r="E393" s="375">
        <v>195</v>
      </c>
      <c r="F393" s="175" t="s">
        <v>173</v>
      </c>
      <c r="G393" s="239" t="s">
        <v>46</v>
      </c>
    </row>
    <row r="394" spans="2:7">
      <c r="B394" s="172">
        <v>42661</v>
      </c>
      <c r="C394" s="205">
        <v>1000</v>
      </c>
      <c r="D394" s="375">
        <f t="shared" si="6"/>
        <v>25</v>
      </c>
      <c r="E394" s="375">
        <v>975</v>
      </c>
      <c r="F394" s="175" t="s">
        <v>172</v>
      </c>
      <c r="G394" s="239" t="s">
        <v>71</v>
      </c>
    </row>
    <row r="395" spans="2:7">
      <c r="B395" s="172">
        <v>42661</v>
      </c>
      <c r="C395" s="205">
        <v>500</v>
      </c>
      <c r="D395" s="375">
        <f t="shared" si="6"/>
        <v>12.5</v>
      </c>
      <c r="E395" s="375">
        <v>487.5</v>
      </c>
      <c r="F395" s="175" t="s">
        <v>243</v>
      </c>
      <c r="G395" s="239" t="s">
        <v>51</v>
      </c>
    </row>
    <row r="396" spans="2:7">
      <c r="B396" s="172">
        <v>42661</v>
      </c>
      <c r="C396" s="205">
        <v>500</v>
      </c>
      <c r="D396" s="375">
        <f t="shared" si="6"/>
        <v>12.5</v>
      </c>
      <c r="E396" s="375">
        <v>487.5</v>
      </c>
      <c r="F396" s="175" t="s">
        <v>244</v>
      </c>
      <c r="G396" s="239" t="s">
        <v>51</v>
      </c>
    </row>
    <row r="397" spans="2:7">
      <c r="B397" s="172">
        <v>42661</v>
      </c>
      <c r="C397" s="205">
        <v>500</v>
      </c>
      <c r="D397" s="375">
        <f t="shared" si="6"/>
        <v>12.5</v>
      </c>
      <c r="E397" s="375">
        <v>487.5</v>
      </c>
      <c r="F397" s="175" t="s">
        <v>172</v>
      </c>
      <c r="G397" s="239" t="s">
        <v>404</v>
      </c>
    </row>
    <row r="398" spans="2:7">
      <c r="B398" s="172">
        <v>42661</v>
      </c>
      <c r="C398" s="205">
        <v>1000</v>
      </c>
      <c r="D398" s="375">
        <f t="shared" si="6"/>
        <v>25</v>
      </c>
      <c r="E398" s="375">
        <v>975</v>
      </c>
      <c r="F398" s="175" t="s">
        <v>173</v>
      </c>
      <c r="G398" s="239" t="s">
        <v>405</v>
      </c>
    </row>
    <row r="399" spans="2:7">
      <c r="B399" s="172">
        <v>42661</v>
      </c>
      <c r="C399" s="205">
        <v>20000</v>
      </c>
      <c r="D399" s="375">
        <f t="shared" si="6"/>
        <v>500</v>
      </c>
      <c r="E399" s="375">
        <v>19500</v>
      </c>
      <c r="F399" s="175" t="s">
        <v>176</v>
      </c>
      <c r="G399" s="239" t="s">
        <v>91</v>
      </c>
    </row>
    <row r="400" spans="2:7">
      <c r="B400" s="172">
        <v>42661</v>
      </c>
      <c r="C400" s="205">
        <v>2000</v>
      </c>
      <c r="D400" s="375">
        <f t="shared" si="6"/>
        <v>64</v>
      </c>
      <c r="E400" s="375">
        <v>1936</v>
      </c>
      <c r="F400" s="175" t="s">
        <v>243</v>
      </c>
      <c r="G400" s="239" t="s">
        <v>89</v>
      </c>
    </row>
    <row r="401" spans="2:7">
      <c r="B401" s="172">
        <v>42661</v>
      </c>
      <c r="C401" s="205">
        <v>2000</v>
      </c>
      <c r="D401" s="375">
        <f t="shared" si="6"/>
        <v>64</v>
      </c>
      <c r="E401" s="375">
        <v>1936</v>
      </c>
      <c r="F401" s="175" t="s">
        <v>179</v>
      </c>
      <c r="G401" s="239" t="s">
        <v>89</v>
      </c>
    </row>
    <row r="402" spans="2:7">
      <c r="B402" s="172">
        <v>42661</v>
      </c>
      <c r="C402" s="205">
        <v>2000</v>
      </c>
      <c r="D402" s="375">
        <f t="shared" si="6"/>
        <v>64</v>
      </c>
      <c r="E402" s="375">
        <v>1936</v>
      </c>
      <c r="F402" s="175" t="s">
        <v>186</v>
      </c>
      <c r="G402" s="239" t="s">
        <v>89</v>
      </c>
    </row>
    <row r="403" spans="2:7">
      <c r="B403" s="172">
        <v>42661</v>
      </c>
      <c r="C403" s="205">
        <v>2000</v>
      </c>
      <c r="D403" s="375">
        <f t="shared" si="6"/>
        <v>64</v>
      </c>
      <c r="E403" s="375">
        <v>1936</v>
      </c>
      <c r="F403" s="175" t="s">
        <v>173</v>
      </c>
      <c r="G403" s="239" t="s">
        <v>89</v>
      </c>
    </row>
    <row r="404" spans="2:7">
      <c r="B404" s="172">
        <v>42661</v>
      </c>
      <c r="C404" s="205">
        <v>2000</v>
      </c>
      <c r="D404" s="375">
        <f>SUM(C404-E404)</f>
        <v>64</v>
      </c>
      <c r="E404" s="375">
        <v>1936</v>
      </c>
      <c r="F404" s="175" t="s">
        <v>175</v>
      </c>
      <c r="G404" s="239" t="s">
        <v>89</v>
      </c>
    </row>
    <row r="405" spans="2:7">
      <c r="B405" s="172">
        <v>42661</v>
      </c>
      <c r="C405" s="205">
        <v>150</v>
      </c>
      <c r="D405" s="375">
        <f t="shared" ref="D405:D468" si="7">SUM(C405-E405)</f>
        <v>3.75</v>
      </c>
      <c r="E405" s="375">
        <v>146.25</v>
      </c>
      <c r="F405" s="175" t="s">
        <v>173</v>
      </c>
      <c r="G405" s="239" t="s">
        <v>46</v>
      </c>
    </row>
    <row r="406" spans="2:7">
      <c r="B406" s="172">
        <v>42661</v>
      </c>
      <c r="C406" s="205">
        <v>18</v>
      </c>
      <c r="D406" s="375">
        <f t="shared" si="7"/>
        <v>0.44999999999999929</v>
      </c>
      <c r="E406" s="375">
        <v>17.55</v>
      </c>
      <c r="F406" s="175" t="s">
        <v>243</v>
      </c>
      <c r="G406" s="239" t="s">
        <v>406</v>
      </c>
    </row>
    <row r="407" spans="2:7">
      <c r="B407" s="172">
        <v>42661</v>
      </c>
      <c r="C407" s="205">
        <v>10000</v>
      </c>
      <c r="D407" s="375">
        <f t="shared" si="7"/>
        <v>270</v>
      </c>
      <c r="E407" s="375">
        <v>9730</v>
      </c>
      <c r="F407" s="175" t="s">
        <v>172</v>
      </c>
      <c r="G407" s="239" t="s">
        <v>104</v>
      </c>
    </row>
    <row r="408" spans="2:7">
      <c r="B408" s="172">
        <v>42662</v>
      </c>
      <c r="C408" s="205">
        <v>670</v>
      </c>
      <c r="D408" s="375">
        <f t="shared" si="7"/>
        <v>16.75</v>
      </c>
      <c r="E408" s="375">
        <v>653.25</v>
      </c>
      <c r="F408" s="175" t="s">
        <v>244</v>
      </c>
      <c r="G408" s="239" t="s">
        <v>407</v>
      </c>
    </row>
    <row r="409" spans="2:7">
      <c r="B409" s="172">
        <v>42662</v>
      </c>
      <c r="C409" s="205">
        <v>1000</v>
      </c>
      <c r="D409" s="375">
        <f t="shared" si="7"/>
        <v>25</v>
      </c>
      <c r="E409" s="375">
        <v>975</v>
      </c>
      <c r="F409" s="175" t="s">
        <v>243</v>
      </c>
      <c r="G409" s="239" t="s">
        <v>215</v>
      </c>
    </row>
    <row r="410" spans="2:7">
      <c r="B410" s="172">
        <v>42662</v>
      </c>
      <c r="C410" s="205">
        <v>5000</v>
      </c>
      <c r="D410" s="375">
        <f t="shared" si="7"/>
        <v>125</v>
      </c>
      <c r="E410" s="375">
        <v>4875</v>
      </c>
      <c r="F410" s="175" t="s">
        <v>172</v>
      </c>
      <c r="G410" s="239" t="s">
        <v>205</v>
      </c>
    </row>
    <row r="411" spans="2:7">
      <c r="B411" s="172">
        <v>42662</v>
      </c>
      <c r="C411" s="205">
        <v>3000</v>
      </c>
      <c r="D411" s="375">
        <f t="shared" si="7"/>
        <v>75</v>
      </c>
      <c r="E411" s="375">
        <v>2925</v>
      </c>
      <c r="F411" s="175" t="s">
        <v>244</v>
      </c>
      <c r="G411" s="239" t="s">
        <v>205</v>
      </c>
    </row>
    <row r="412" spans="2:7">
      <c r="B412" s="172">
        <v>42662</v>
      </c>
      <c r="C412" s="205">
        <v>2000</v>
      </c>
      <c r="D412" s="375">
        <f t="shared" si="7"/>
        <v>50</v>
      </c>
      <c r="E412" s="375">
        <v>1950</v>
      </c>
      <c r="F412" s="175" t="s">
        <v>243</v>
      </c>
      <c r="G412" s="239" t="s">
        <v>408</v>
      </c>
    </row>
    <row r="413" spans="2:7">
      <c r="B413" s="172">
        <v>42662</v>
      </c>
      <c r="C413" s="205">
        <v>1000</v>
      </c>
      <c r="D413" s="375">
        <f t="shared" si="7"/>
        <v>25</v>
      </c>
      <c r="E413" s="375">
        <v>975</v>
      </c>
      <c r="F413" s="175" t="s">
        <v>180</v>
      </c>
      <c r="G413" s="239" t="s">
        <v>409</v>
      </c>
    </row>
    <row r="414" spans="2:7">
      <c r="B414" s="172">
        <v>42662</v>
      </c>
      <c r="C414" s="205">
        <v>2000</v>
      </c>
      <c r="D414" s="375">
        <f t="shared" si="7"/>
        <v>50</v>
      </c>
      <c r="E414" s="375">
        <v>1950</v>
      </c>
      <c r="F414" s="175" t="s">
        <v>177</v>
      </c>
      <c r="G414" s="239" t="s">
        <v>169</v>
      </c>
    </row>
    <row r="415" spans="2:7">
      <c r="B415" s="172">
        <v>42662</v>
      </c>
      <c r="C415" s="205">
        <v>222</v>
      </c>
      <c r="D415" s="375">
        <f t="shared" si="7"/>
        <v>6.6599999999999966</v>
      </c>
      <c r="E415" s="375">
        <v>215.34</v>
      </c>
      <c r="F415" s="175" t="s">
        <v>171</v>
      </c>
      <c r="G415" s="239" t="s">
        <v>82</v>
      </c>
    </row>
    <row r="416" spans="2:7">
      <c r="B416" s="172">
        <v>42662</v>
      </c>
      <c r="C416" s="205">
        <v>1500</v>
      </c>
      <c r="D416" s="375">
        <f t="shared" si="7"/>
        <v>37.5</v>
      </c>
      <c r="E416" s="375">
        <v>1462.5</v>
      </c>
      <c r="F416" s="175" t="s">
        <v>172</v>
      </c>
      <c r="G416" s="239" t="s">
        <v>410</v>
      </c>
    </row>
    <row r="417" spans="2:7">
      <c r="B417" s="172">
        <v>42662</v>
      </c>
      <c r="C417" s="205">
        <v>30</v>
      </c>
      <c r="D417" s="375">
        <f t="shared" si="7"/>
        <v>1.0500000000000007</v>
      </c>
      <c r="E417" s="375">
        <v>28.95</v>
      </c>
      <c r="F417" s="175" t="s">
        <v>245</v>
      </c>
      <c r="G417" s="239" t="s">
        <v>411</v>
      </c>
    </row>
    <row r="418" spans="2:7">
      <c r="B418" s="172">
        <v>42662</v>
      </c>
      <c r="C418" s="205">
        <v>300</v>
      </c>
      <c r="D418" s="375">
        <f t="shared" si="7"/>
        <v>7.5</v>
      </c>
      <c r="E418" s="375">
        <v>292.5</v>
      </c>
      <c r="F418" s="175" t="s">
        <v>243</v>
      </c>
      <c r="G418" s="239" t="s">
        <v>412</v>
      </c>
    </row>
    <row r="419" spans="2:7">
      <c r="B419" s="172">
        <v>42662</v>
      </c>
      <c r="C419" s="205">
        <v>500</v>
      </c>
      <c r="D419" s="375">
        <f t="shared" si="7"/>
        <v>16</v>
      </c>
      <c r="E419" s="375">
        <v>484</v>
      </c>
      <c r="F419" s="175" t="s">
        <v>174</v>
      </c>
      <c r="G419" s="239" t="s">
        <v>112</v>
      </c>
    </row>
    <row r="420" spans="2:7">
      <c r="B420" s="172">
        <v>42662</v>
      </c>
      <c r="C420" s="205">
        <v>300</v>
      </c>
      <c r="D420" s="375">
        <f t="shared" si="7"/>
        <v>7.5</v>
      </c>
      <c r="E420" s="375">
        <v>292.5</v>
      </c>
      <c r="F420" s="175" t="s">
        <v>244</v>
      </c>
      <c r="G420" s="239" t="s">
        <v>412</v>
      </c>
    </row>
    <row r="421" spans="2:7">
      <c r="B421" s="172">
        <v>42662</v>
      </c>
      <c r="C421" s="205">
        <v>500</v>
      </c>
      <c r="D421" s="375">
        <f t="shared" si="7"/>
        <v>12.5</v>
      </c>
      <c r="E421" s="375">
        <v>487.5</v>
      </c>
      <c r="F421" s="175" t="s">
        <v>243</v>
      </c>
      <c r="G421" s="239" t="s">
        <v>388</v>
      </c>
    </row>
    <row r="422" spans="2:7">
      <c r="B422" s="172">
        <v>42662</v>
      </c>
      <c r="C422" s="205">
        <v>500</v>
      </c>
      <c r="D422" s="375">
        <f t="shared" si="7"/>
        <v>16</v>
      </c>
      <c r="E422" s="375">
        <v>484</v>
      </c>
      <c r="F422" s="175" t="s">
        <v>184</v>
      </c>
      <c r="G422" s="239" t="s">
        <v>413</v>
      </c>
    </row>
    <row r="423" spans="2:7">
      <c r="B423" s="172">
        <v>42662</v>
      </c>
      <c r="C423" s="205">
        <v>1000</v>
      </c>
      <c r="D423" s="375">
        <f t="shared" si="7"/>
        <v>25</v>
      </c>
      <c r="E423" s="375">
        <v>975</v>
      </c>
      <c r="F423" s="175" t="s">
        <v>243</v>
      </c>
      <c r="G423" s="239" t="s">
        <v>414</v>
      </c>
    </row>
    <row r="424" spans="2:7">
      <c r="B424" s="172">
        <v>42662</v>
      </c>
      <c r="C424" s="205">
        <v>100</v>
      </c>
      <c r="D424" s="375">
        <f t="shared" si="7"/>
        <v>5</v>
      </c>
      <c r="E424" s="375">
        <v>95</v>
      </c>
      <c r="F424" s="175" t="s">
        <v>184</v>
      </c>
      <c r="G424" s="239" t="s">
        <v>77</v>
      </c>
    </row>
    <row r="425" spans="2:7">
      <c r="B425" s="172">
        <v>42662</v>
      </c>
      <c r="C425" s="205">
        <v>5000</v>
      </c>
      <c r="D425" s="375">
        <f t="shared" si="7"/>
        <v>125</v>
      </c>
      <c r="E425" s="375">
        <v>4875</v>
      </c>
      <c r="F425" s="175" t="s">
        <v>174</v>
      </c>
      <c r="G425" s="239" t="s">
        <v>196</v>
      </c>
    </row>
    <row r="426" spans="2:7">
      <c r="B426" s="172">
        <v>42662</v>
      </c>
      <c r="C426" s="205">
        <v>200</v>
      </c>
      <c r="D426" s="375">
        <f t="shared" si="7"/>
        <v>5</v>
      </c>
      <c r="E426" s="375">
        <v>195</v>
      </c>
      <c r="F426" s="175" t="s">
        <v>172</v>
      </c>
      <c r="G426" s="239" t="s">
        <v>415</v>
      </c>
    </row>
    <row r="427" spans="2:7">
      <c r="B427" s="172">
        <v>42662</v>
      </c>
      <c r="C427" s="205">
        <v>750</v>
      </c>
      <c r="D427" s="375">
        <f t="shared" si="7"/>
        <v>18.75</v>
      </c>
      <c r="E427" s="375">
        <v>731.25</v>
      </c>
      <c r="F427" s="175" t="s">
        <v>172</v>
      </c>
      <c r="G427" s="239" t="s">
        <v>259</v>
      </c>
    </row>
    <row r="428" spans="2:7">
      <c r="B428" s="172">
        <v>42662</v>
      </c>
      <c r="C428" s="205">
        <v>3000</v>
      </c>
      <c r="D428" s="375">
        <f t="shared" si="7"/>
        <v>75</v>
      </c>
      <c r="E428" s="375">
        <v>2925</v>
      </c>
      <c r="F428" s="175" t="s">
        <v>244</v>
      </c>
      <c r="G428" s="239" t="s">
        <v>416</v>
      </c>
    </row>
    <row r="429" spans="2:7">
      <c r="B429" s="172">
        <v>42663</v>
      </c>
      <c r="C429" s="205">
        <v>2400</v>
      </c>
      <c r="D429" s="375">
        <f t="shared" si="7"/>
        <v>76.800000000000182</v>
      </c>
      <c r="E429" s="375">
        <v>2323.1999999999998</v>
      </c>
      <c r="F429" s="175" t="s">
        <v>179</v>
      </c>
      <c r="G429" s="239" t="s">
        <v>128</v>
      </c>
    </row>
    <row r="430" spans="2:7">
      <c r="B430" s="172">
        <v>42663</v>
      </c>
      <c r="C430" s="205">
        <v>2000</v>
      </c>
      <c r="D430" s="375">
        <f t="shared" si="7"/>
        <v>50</v>
      </c>
      <c r="E430" s="375">
        <v>1950</v>
      </c>
      <c r="F430" s="175" t="s">
        <v>243</v>
      </c>
      <c r="G430" s="239" t="s">
        <v>417</v>
      </c>
    </row>
    <row r="431" spans="2:7">
      <c r="B431" s="172">
        <v>42663</v>
      </c>
      <c r="C431" s="205">
        <v>1000</v>
      </c>
      <c r="D431" s="375">
        <f t="shared" si="7"/>
        <v>32</v>
      </c>
      <c r="E431" s="375">
        <v>968</v>
      </c>
      <c r="F431" s="175" t="s">
        <v>243</v>
      </c>
      <c r="G431" s="239" t="s">
        <v>132</v>
      </c>
    </row>
    <row r="432" spans="2:7">
      <c r="B432" s="172">
        <v>42663</v>
      </c>
      <c r="C432" s="205">
        <v>1500</v>
      </c>
      <c r="D432" s="375">
        <f t="shared" si="7"/>
        <v>37.5</v>
      </c>
      <c r="E432" s="375">
        <v>1462.5</v>
      </c>
      <c r="F432" s="175" t="s">
        <v>243</v>
      </c>
      <c r="G432" s="239" t="s">
        <v>418</v>
      </c>
    </row>
    <row r="433" spans="2:7">
      <c r="B433" s="172">
        <v>42663</v>
      </c>
      <c r="C433" s="205">
        <v>100</v>
      </c>
      <c r="D433" s="375">
        <f t="shared" si="7"/>
        <v>3.5</v>
      </c>
      <c r="E433" s="375">
        <v>96.5</v>
      </c>
      <c r="F433" s="175" t="s">
        <v>176</v>
      </c>
      <c r="G433" s="239" t="s">
        <v>419</v>
      </c>
    </row>
    <row r="434" spans="2:7">
      <c r="B434" s="172">
        <v>42663</v>
      </c>
      <c r="C434" s="205">
        <v>300</v>
      </c>
      <c r="D434" s="375">
        <f t="shared" si="7"/>
        <v>9.6000000000000227</v>
      </c>
      <c r="E434" s="375">
        <v>290.39999999999998</v>
      </c>
      <c r="F434" s="175" t="s">
        <v>174</v>
      </c>
      <c r="G434" s="239" t="s">
        <v>129</v>
      </c>
    </row>
    <row r="435" spans="2:7">
      <c r="B435" s="172">
        <v>42663</v>
      </c>
      <c r="C435" s="205">
        <v>340</v>
      </c>
      <c r="D435" s="375">
        <f t="shared" si="7"/>
        <v>10.199999999999989</v>
      </c>
      <c r="E435" s="375">
        <v>329.8</v>
      </c>
      <c r="F435" s="175" t="s">
        <v>243</v>
      </c>
      <c r="G435" s="239" t="s">
        <v>34</v>
      </c>
    </row>
    <row r="436" spans="2:7">
      <c r="B436" s="172">
        <v>42663</v>
      </c>
      <c r="C436" s="205">
        <v>1000</v>
      </c>
      <c r="D436" s="375">
        <f t="shared" si="7"/>
        <v>27</v>
      </c>
      <c r="E436" s="375">
        <v>973</v>
      </c>
      <c r="F436" s="175" t="s">
        <v>243</v>
      </c>
      <c r="G436" s="239" t="s">
        <v>420</v>
      </c>
    </row>
    <row r="437" spans="2:7">
      <c r="B437" s="172">
        <v>42663</v>
      </c>
      <c r="C437" s="205">
        <v>2000</v>
      </c>
      <c r="D437" s="375">
        <f t="shared" si="7"/>
        <v>50</v>
      </c>
      <c r="E437" s="375">
        <v>1950</v>
      </c>
      <c r="F437" s="175" t="s">
        <v>243</v>
      </c>
      <c r="G437" s="239" t="s">
        <v>421</v>
      </c>
    </row>
    <row r="438" spans="2:7">
      <c r="B438" s="172">
        <v>42663</v>
      </c>
      <c r="C438" s="205">
        <v>3000</v>
      </c>
      <c r="D438" s="375">
        <f t="shared" si="7"/>
        <v>75</v>
      </c>
      <c r="E438" s="375">
        <v>2925</v>
      </c>
      <c r="F438" s="175" t="s">
        <v>188</v>
      </c>
      <c r="G438" s="239" t="s">
        <v>117</v>
      </c>
    </row>
    <row r="439" spans="2:7">
      <c r="B439" s="172">
        <v>42663</v>
      </c>
      <c r="C439" s="205">
        <v>100</v>
      </c>
      <c r="D439" s="375">
        <f t="shared" si="7"/>
        <v>2.5</v>
      </c>
      <c r="E439" s="375">
        <v>97.5</v>
      </c>
      <c r="F439" s="175" t="s">
        <v>243</v>
      </c>
      <c r="G439" s="239" t="s">
        <v>422</v>
      </c>
    </row>
    <row r="440" spans="2:7">
      <c r="B440" s="172">
        <v>42663</v>
      </c>
      <c r="C440" s="205">
        <v>100</v>
      </c>
      <c r="D440" s="375">
        <f t="shared" si="7"/>
        <v>2.5</v>
      </c>
      <c r="E440" s="375">
        <v>97.5</v>
      </c>
      <c r="F440" s="175" t="s">
        <v>243</v>
      </c>
      <c r="G440" s="239" t="s">
        <v>423</v>
      </c>
    </row>
    <row r="441" spans="2:7">
      <c r="B441" s="172">
        <v>42663</v>
      </c>
      <c r="C441" s="205">
        <v>1000</v>
      </c>
      <c r="D441" s="375">
        <f t="shared" si="7"/>
        <v>25</v>
      </c>
      <c r="E441" s="375">
        <v>975</v>
      </c>
      <c r="F441" s="175" t="s">
        <v>243</v>
      </c>
      <c r="G441" s="239" t="s">
        <v>131</v>
      </c>
    </row>
    <row r="442" spans="2:7">
      <c r="B442" s="172">
        <v>42663</v>
      </c>
      <c r="C442" s="205">
        <v>3000</v>
      </c>
      <c r="D442" s="375">
        <f t="shared" si="7"/>
        <v>96</v>
      </c>
      <c r="E442" s="375">
        <v>2904</v>
      </c>
      <c r="F442" s="175" t="s">
        <v>243</v>
      </c>
      <c r="G442" s="239" t="s">
        <v>158</v>
      </c>
    </row>
    <row r="443" spans="2:7">
      <c r="B443" s="172">
        <v>42663</v>
      </c>
      <c r="C443" s="205">
        <v>25500</v>
      </c>
      <c r="D443" s="375">
        <f t="shared" si="7"/>
        <v>637.5</v>
      </c>
      <c r="E443" s="375">
        <v>24862.5</v>
      </c>
      <c r="F443" s="175" t="s">
        <v>244</v>
      </c>
      <c r="G443" s="239" t="s">
        <v>91</v>
      </c>
    </row>
    <row r="444" spans="2:7">
      <c r="B444" s="172">
        <v>42663</v>
      </c>
      <c r="C444" s="205">
        <v>1000</v>
      </c>
      <c r="D444" s="375">
        <f t="shared" si="7"/>
        <v>32</v>
      </c>
      <c r="E444" s="375">
        <v>968</v>
      </c>
      <c r="F444" s="175" t="s">
        <v>243</v>
      </c>
      <c r="G444" s="239" t="s">
        <v>424</v>
      </c>
    </row>
    <row r="445" spans="2:7">
      <c r="B445" s="172">
        <v>42663</v>
      </c>
      <c r="C445" s="205">
        <v>9000</v>
      </c>
      <c r="D445" s="375">
        <f t="shared" si="7"/>
        <v>225</v>
      </c>
      <c r="E445" s="375">
        <v>8775</v>
      </c>
      <c r="F445" s="175" t="s">
        <v>244</v>
      </c>
      <c r="G445" s="239" t="s">
        <v>151</v>
      </c>
    </row>
    <row r="446" spans="2:7">
      <c r="B446" s="172">
        <v>42663</v>
      </c>
      <c r="C446" s="205">
        <v>5900</v>
      </c>
      <c r="D446" s="375">
        <f t="shared" si="7"/>
        <v>147.5</v>
      </c>
      <c r="E446" s="375">
        <v>5752.5</v>
      </c>
      <c r="F446" s="175" t="s">
        <v>244</v>
      </c>
      <c r="G446" s="239" t="s">
        <v>151</v>
      </c>
    </row>
    <row r="447" spans="2:7">
      <c r="B447" s="172">
        <v>42663</v>
      </c>
      <c r="C447" s="205">
        <v>1000</v>
      </c>
      <c r="D447" s="375">
        <f t="shared" si="7"/>
        <v>25</v>
      </c>
      <c r="E447" s="375">
        <v>975</v>
      </c>
      <c r="F447" s="175" t="s">
        <v>171</v>
      </c>
      <c r="G447" s="239" t="s">
        <v>38</v>
      </c>
    </row>
    <row r="448" spans="2:7">
      <c r="B448" s="172">
        <v>42663</v>
      </c>
      <c r="C448" s="205">
        <v>1000</v>
      </c>
      <c r="D448" s="375">
        <f t="shared" si="7"/>
        <v>25</v>
      </c>
      <c r="E448" s="375">
        <v>975</v>
      </c>
      <c r="F448" s="175" t="s">
        <v>172</v>
      </c>
      <c r="G448" s="239" t="s">
        <v>133</v>
      </c>
    </row>
    <row r="449" spans="2:7">
      <c r="B449" s="172">
        <v>42663</v>
      </c>
      <c r="C449" s="205">
        <v>3000</v>
      </c>
      <c r="D449" s="375">
        <f t="shared" si="7"/>
        <v>75</v>
      </c>
      <c r="E449" s="375">
        <v>2925</v>
      </c>
      <c r="F449" s="175" t="s">
        <v>243</v>
      </c>
      <c r="G449" s="239" t="s">
        <v>122</v>
      </c>
    </row>
    <row r="450" spans="2:7">
      <c r="B450" s="172">
        <v>42663</v>
      </c>
      <c r="C450" s="205">
        <v>5000</v>
      </c>
      <c r="D450" s="375">
        <f t="shared" si="7"/>
        <v>125</v>
      </c>
      <c r="E450" s="375">
        <v>4875</v>
      </c>
      <c r="F450" s="175" t="s">
        <v>244</v>
      </c>
      <c r="G450" s="239" t="s">
        <v>122</v>
      </c>
    </row>
    <row r="451" spans="2:7">
      <c r="B451" s="172">
        <v>42663</v>
      </c>
      <c r="C451" s="205">
        <v>100</v>
      </c>
      <c r="D451" s="375">
        <f t="shared" si="7"/>
        <v>2.5</v>
      </c>
      <c r="E451" s="375">
        <v>97.5</v>
      </c>
      <c r="F451" s="175" t="s">
        <v>243</v>
      </c>
      <c r="G451" s="239" t="s">
        <v>425</v>
      </c>
    </row>
    <row r="452" spans="2:7">
      <c r="B452" s="172">
        <v>42663</v>
      </c>
      <c r="C452" s="205">
        <v>300</v>
      </c>
      <c r="D452" s="375">
        <f t="shared" si="7"/>
        <v>7.5</v>
      </c>
      <c r="E452" s="375">
        <v>292.5</v>
      </c>
      <c r="F452" s="175" t="s">
        <v>172</v>
      </c>
      <c r="G452" s="239" t="s">
        <v>146</v>
      </c>
    </row>
    <row r="453" spans="2:7">
      <c r="B453" s="172">
        <v>42663</v>
      </c>
      <c r="C453" s="205">
        <v>300</v>
      </c>
      <c r="D453" s="375">
        <f t="shared" si="7"/>
        <v>7.5</v>
      </c>
      <c r="E453" s="375">
        <v>292.5</v>
      </c>
      <c r="F453" s="175" t="s">
        <v>173</v>
      </c>
      <c r="G453" s="239" t="s">
        <v>46</v>
      </c>
    </row>
    <row r="454" spans="2:7">
      <c r="B454" s="172">
        <v>42663</v>
      </c>
      <c r="C454" s="205">
        <v>500</v>
      </c>
      <c r="D454" s="375">
        <f t="shared" si="7"/>
        <v>12.5</v>
      </c>
      <c r="E454" s="375">
        <v>487.5</v>
      </c>
      <c r="F454" s="175" t="s">
        <v>172</v>
      </c>
      <c r="G454" s="239" t="s">
        <v>216</v>
      </c>
    </row>
    <row r="455" spans="2:7">
      <c r="B455" s="172">
        <v>42664</v>
      </c>
      <c r="C455" s="205">
        <v>2000</v>
      </c>
      <c r="D455" s="375">
        <f t="shared" si="7"/>
        <v>50</v>
      </c>
      <c r="E455" s="375">
        <v>1950</v>
      </c>
      <c r="F455" s="175" t="s">
        <v>243</v>
      </c>
      <c r="G455" s="239" t="s">
        <v>426</v>
      </c>
    </row>
    <row r="456" spans="2:7">
      <c r="B456" s="172">
        <v>42664</v>
      </c>
      <c r="C456" s="205">
        <v>1000</v>
      </c>
      <c r="D456" s="375">
        <f t="shared" si="7"/>
        <v>35</v>
      </c>
      <c r="E456" s="375">
        <v>965</v>
      </c>
      <c r="F456" s="175" t="s">
        <v>188</v>
      </c>
      <c r="G456" s="239" t="s">
        <v>344</v>
      </c>
    </row>
    <row r="457" spans="2:7">
      <c r="B457" s="172">
        <v>42664</v>
      </c>
      <c r="C457" s="205">
        <v>300</v>
      </c>
      <c r="D457" s="375">
        <f t="shared" si="7"/>
        <v>7.5</v>
      </c>
      <c r="E457" s="375">
        <v>292.5</v>
      </c>
      <c r="F457" s="175" t="s">
        <v>171</v>
      </c>
      <c r="G457" s="239" t="s">
        <v>57</v>
      </c>
    </row>
    <row r="458" spans="2:7">
      <c r="B458" s="172">
        <v>42664</v>
      </c>
      <c r="C458" s="205">
        <v>1000</v>
      </c>
      <c r="D458" s="375">
        <f t="shared" si="7"/>
        <v>55</v>
      </c>
      <c r="E458" s="375">
        <v>945</v>
      </c>
      <c r="F458" s="175" t="s">
        <v>179</v>
      </c>
      <c r="G458" s="239" t="s">
        <v>427</v>
      </c>
    </row>
    <row r="459" spans="2:7">
      <c r="B459" s="172">
        <v>42664</v>
      </c>
      <c r="C459" s="205">
        <v>1000</v>
      </c>
      <c r="D459" s="375">
        <f t="shared" si="7"/>
        <v>25</v>
      </c>
      <c r="E459" s="375">
        <v>975</v>
      </c>
      <c r="F459" s="175" t="s">
        <v>172</v>
      </c>
      <c r="G459" s="239" t="s">
        <v>149</v>
      </c>
    </row>
    <row r="460" spans="2:7">
      <c r="B460" s="172">
        <v>42664</v>
      </c>
      <c r="C460" s="205">
        <v>500</v>
      </c>
      <c r="D460" s="375">
        <f t="shared" si="7"/>
        <v>17.5</v>
      </c>
      <c r="E460" s="375">
        <v>482.5</v>
      </c>
      <c r="F460" s="175" t="s">
        <v>181</v>
      </c>
      <c r="G460" s="239" t="s">
        <v>428</v>
      </c>
    </row>
    <row r="461" spans="2:7">
      <c r="B461" s="172">
        <v>42664</v>
      </c>
      <c r="C461" s="205">
        <v>200</v>
      </c>
      <c r="D461" s="375">
        <f t="shared" si="7"/>
        <v>5</v>
      </c>
      <c r="E461" s="375">
        <v>195</v>
      </c>
      <c r="F461" s="175" t="s">
        <v>172</v>
      </c>
      <c r="G461" s="239" t="s">
        <v>429</v>
      </c>
    </row>
    <row r="462" spans="2:7">
      <c r="B462" s="172">
        <v>42664</v>
      </c>
      <c r="C462" s="205">
        <v>1000</v>
      </c>
      <c r="D462" s="375">
        <f t="shared" si="7"/>
        <v>27</v>
      </c>
      <c r="E462" s="375">
        <v>973</v>
      </c>
      <c r="F462" s="175" t="s">
        <v>172</v>
      </c>
      <c r="G462" s="239" t="s">
        <v>430</v>
      </c>
    </row>
    <row r="463" spans="2:7">
      <c r="B463" s="172">
        <v>42664</v>
      </c>
      <c r="C463" s="205">
        <v>200</v>
      </c>
      <c r="D463" s="375">
        <f t="shared" si="7"/>
        <v>5</v>
      </c>
      <c r="E463" s="375">
        <v>195</v>
      </c>
      <c r="F463" s="175" t="s">
        <v>243</v>
      </c>
      <c r="G463" s="239" t="s">
        <v>431</v>
      </c>
    </row>
    <row r="464" spans="2:7">
      <c r="B464" s="172">
        <v>42664</v>
      </c>
      <c r="C464" s="205">
        <v>500</v>
      </c>
      <c r="D464" s="375">
        <f t="shared" si="7"/>
        <v>12.5</v>
      </c>
      <c r="E464" s="375">
        <v>487.5</v>
      </c>
      <c r="F464" s="175" t="s">
        <v>243</v>
      </c>
      <c r="G464" s="239" t="s">
        <v>348</v>
      </c>
    </row>
    <row r="465" spans="2:7">
      <c r="B465" s="172">
        <v>42664</v>
      </c>
      <c r="C465" s="205">
        <v>500</v>
      </c>
      <c r="D465" s="375">
        <f t="shared" si="7"/>
        <v>12.5</v>
      </c>
      <c r="E465" s="375">
        <v>487.5</v>
      </c>
      <c r="F465" s="175" t="s">
        <v>188</v>
      </c>
      <c r="G465" s="239" t="s">
        <v>85</v>
      </c>
    </row>
    <row r="466" spans="2:7">
      <c r="B466" s="172">
        <v>42664</v>
      </c>
      <c r="C466" s="205">
        <v>142</v>
      </c>
      <c r="D466" s="375">
        <f t="shared" si="7"/>
        <v>7.0999999999999943</v>
      </c>
      <c r="E466" s="375">
        <v>134.9</v>
      </c>
      <c r="F466" s="175" t="s">
        <v>243</v>
      </c>
      <c r="G466" s="239" t="s">
        <v>83</v>
      </c>
    </row>
    <row r="467" spans="2:7">
      <c r="B467" s="172">
        <v>42664</v>
      </c>
      <c r="C467" s="205">
        <v>130</v>
      </c>
      <c r="D467" s="375">
        <f t="shared" si="7"/>
        <v>6.5</v>
      </c>
      <c r="E467" s="375">
        <v>123.5</v>
      </c>
      <c r="F467" s="175" t="s">
        <v>244</v>
      </c>
      <c r="G467" s="239" t="s">
        <v>83</v>
      </c>
    </row>
    <row r="468" spans="2:7">
      <c r="B468" s="172">
        <v>42664</v>
      </c>
      <c r="C468" s="205">
        <v>50000</v>
      </c>
      <c r="D468" s="375">
        <f t="shared" si="7"/>
        <v>1250</v>
      </c>
      <c r="E468" s="375">
        <v>48750</v>
      </c>
      <c r="F468" s="175" t="s">
        <v>172</v>
      </c>
      <c r="G468" s="239" t="s">
        <v>432</v>
      </c>
    </row>
    <row r="469" spans="2:7">
      <c r="B469" s="172">
        <v>42664</v>
      </c>
      <c r="C469" s="205">
        <v>9200</v>
      </c>
      <c r="D469" s="375">
        <f t="shared" ref="D469:D532" si="8">SUM(C469-E469)</f>
        <v>294.39999999999964</v>
      </c>
      <c r="E469" s="375">
        <v>8905.6</v>
      </c>
      <c r="F469" s="175" t="s">
        <v>177</v>
      </c>
      <c r="G469" s="239" t="s">
        <v>433</v>
      </c>
    </row>
    <row r="470" spans="2:7">
      <c r="B470" s="172">
        <v>42664</v>
      </c>
      <c r="C470" s="205">
        <v>500</v>
      </c>
      <c r="D470" s="375">
        <f t="shared" si="8"/>
        <v>12.5</v>
      </c>
      <c r="E470" s="375">
        <v>487.5</v>
      </c>
      <c r="F470" s="175" t="s">
        <v>172</v>
      </c>
      <c r="G470" s="239" t="s">
        <v>217</v>
      </c>
    </row>
    <row r="471" spans="2:7">
      <c r="B471" s="172">
        <v>42665</v>
      </c>
      <c r="C471" s="205">
        <v>500</v>
      </c>
      <c r="D471" s="375">
        <f t="shared" si="8"/>
        <v>12.5</v>
      </c>
      <c r="E471" s="375">
        <v>487.5</v>
      </c>
      <c r="F471" s="175" t="s">
        <v>172</v>
      </c>
      <c r="G471" s="239" t="s">
        <v>247</v>
      </c>
    </row>
    <row r="472" spans="2:7">
      <c r="B472" s="172">
        <v>42665</v>
      </c>
      <c r="C472" s="205">
        <v>500</v>
      </c>
      <c r="D472" s="375">
        <f t="shared" si="8"/>
        <v>12.5</v>
      </c>
      <c r="E472" s="375">
        <v>487.5</v>
      </c>
      <c r="F472" s="175" t="s">
        <v>173</v>
      </c>
      <c r="G472" s="239" t="s">
        <v>53</v>
      </c>
    </row>
    <row r="473" spans="2:7">
      <c r="B473" s="172">
        <v>42665</v>
      </c>
      <c r="C473" s="205">
        <v>45</v>
      </c>
      <c r="D473" s="375">
        <f t="shared" si="8"/>
        <v>1.3500000000000014</v>
      </c>
      <c r="E473" s="375">
        <v>43.65</v>
      </c>
      <c r="F473" s="175" t="s">
        <v>177</v>
      </c>
      <c r="G473" s="239" t="s">
        <v>371</v>
      </c>
    </row>
    <row r="474" spans="2:7">
      <c r="B474" s="172">
        <v>42665</v>
      </c>
      <c r="C474" s="205">
        <v>1000</v>
      </c>
      <c r="D474" s="375">
        <f t="shared" si="8"/>
        <v>25</v>
      </c>
      <c r="E474" s="375">
        <v>975</v>
      </c>
      <c r="F474" s="175" t="s">
        <v>243</v>
      </c>
      <c r="G474" s="239" t="s">
        <v>434</v>
      </c>
    </row>
    <row r="475" spans="2:7">
      <c r="B475" s="172">
        <v>42665</v>
      </c>
      <c r="C475" s="205">
        <v>500</v>
      </c>
      <c r="D475" s="375">
        <f t="shared" si="8"/>
        <v>27.5</v>
      </c>
      <c r="E475" s="375">
        <v>472.5</v>
      </c>
      <c r="F475" s="175" t="s">
        <v>179</v>
      </c>
      <c r="G475" s="239" t="s">
        <v>144</v>
      </c>
    </row>
    <row r="476" spans="2:7">
      <c r="B476" s="172">
        <v>42665</v>
      </c>
      <c r="C476" s="205">
        <v>500</v>
      </c>
      <c r="D476" s="375">
        <f t="shared" si="8"/>
        <v>12.5</v>
      </c>
      <c r="E476" s="375">
        <v>487.5</v>
      </c>
      <c r="F476" s="175" t="s">
        <v>243</v>
      </c>
      <c r="G476" s="239" t="s">
        <v>130</v>
      </c>
    </row>
    <row r="477" spans="2:7">
      <c r="B477" s="172">
        <v>42665</v>
      </c>
      <c r="C477" s="205">
        <v>1000</v>
      </c>
      <c r="D477" s="375">
        <f t="shared" si="8"/>
        <v>25</v>
      </c>
      <c r="E477" s="375">
        <v>975</v>
      </c>
      <c r="F477" s="175" t="s">
        <v>243</v>
      </c>
      <c r="G477" s="239" t="s">
        <v>435</v>
      </c>
    </row>
    <row r="478" spans="2:7">
      <c r="B478" s="172">
        <v>42665</v>
      </c>
      <c r="C478" s="205">
        <v>500</v>
      </c>
      <c r="D478" s="375">
        <f t="shared" si="8"/>
        <v>12.5</v>
      </c>
      <c r="E478" s="375">
        <v>487.5</v>
      </c>
      <c r="F478" s="175" t="s">
        <v>172</v>
      </c>
      <c r="G478" s="239" t="s">
        <v>65</v>
      </c>
    </row>
    <row r="479" spans="2:7">
      <c r="B479" s="172">
        <v>42665</v>
      </c>
      <c r="C479" s="205">
        <v>65000</v>
      </c>
      <c r="D479" s="375">
        <f t="shared" si="8"/>
        <v>1625</v>
      </c>
      <c r="E479" s="375">
        <v>63375</v>
      </c>
      <c r="F479" s="175" t="s">
        <v>172</v>
      </c>
      <c r="G479" s="239" t="s">
        <v>160</v>
      </c>
    </row>
    <row r="480" spans="2:7">
      <c r="B480" s="172">
        <v>42665</v>
      </c>
      <c r="C480" s="205">
        <v>1155</v>
      </c>
      <c r="D480" s="375">
        <f t="shared" si="8"/>
        <v>36.960000000000036</v>
      </c>
      <c r="E480" s="375">
        <v>1118.04</v>
      </c>
      <c r="F480" s="175" t="s">
        <v>179</v>
      </c>
      <c r="G480" s="239" t="s">
        <v>128</v>
      </c>
    </row>
    <row r="481" spans="2:7">
      <c r="B481" s="172">
        <v>42666</v>
      </c>
      <c r="C481" s="205">
        <v>22000</v>
      </c>
      <c r="D481" s="375">
        <f t="shared" si="8"/>
        <v>550</v>
      </c>
      <c r="E481" s="375">
        <v>21450</v>
      </c>
      <c r="F481" s="175" t="s">
        <v>244</v>
      </c>
      <c r="G481" s="239" t="s">
        <v>436</v>
      </c>
    </row>
    <row r="482" spans="2:7">
      <c r="B482" s="172">
        <v>42666</v>
      </c>
      <c r="C482" s="205">
        <v>1000</v>
      </c>
      <c r="D482" s="375">
        <f t="shared" si="8"/>
        <v>25</v>
      </c>
      <c r="E482" s="375">
        <v>975</v>
      </c>
      <c r="F482" s="175" t="s">
        <v>186</v>
      </c>
      <c r="G482" s="239" t="s">
        <v>437</v>
      </c>
    </row>
    <row r="483" spans="2:7">
      <c r="B483" s="172">
        <v>42666</v>
      </c>
      <c r="C483" s="205">
        <v>1000</v>
      </c>
      <c r="D483" s="375">
        <f t="shared" si="8"/>
        <v>25</v>
      </c>
      <c r="E483" s="375">
        <v>975</v>
      </c>
      <c r="F483" s="175" t="s">
        <v>172</v>
      </c>
      <c r="G483" s="239" t="s">
        <v>199</v>
      </c>
    </row>
    <row r="484" spans="2:7">
      <c r="B484" s="172">
        <v>42666</v>
      </c>
      <c r="C484" s="205">
        <v>100</v>
      </c>
      <c r="D484" s="375">
        <f t="shared" si="8"/>
        <v>3</v>
      </c>
      <c r="E484" s="375">
        <v>97</v>
      </c>
      <c r="F484" s="175" t="s">
        <v>188</v>
      </c>
      <c r="G484" s="239" t="s">
        <v>82</v>
      </c>
    </row>
    <row r="485" spans="2:7">
      <c r="B485" s="172">
        <v>42666</v>
      </c>
      <c r="C485" s="205">
        <v>400</v>
      </c>
      <c r="D485" s="375">
        <f t="shared" si="8"/>
        <v>10</v>
      </c>
      <c r="E485" s="375">
        <v>390</v>
      </c>
      <c r="F485" s="175" t="s">
        <v>181</v>
      </c>
      <c r="G485" s="239" t="s">
        <v>438</v>
      </c>
    </row>
    <row r="486" spans="2:7">
      <c r="B486" s="172">
        <v>42666</v>
      </c>
      <c r="C486" s="205">
        <v>1000</v>
      </c>
      <c r="D486" s="375">
        <f t="shared" si="8"/>
        <v>25</v>
      </c>
      <c r="E486" s="375">
        <v>975</v>
      </c>
      <c r="F486" s="175" t="s">
        <v>243</v>
      </c>
      <c r="G486" s="239" t="s">
        <v>68</v>
      </c>
    </row>
    <row r="487" spans="2:7">
      <c r="B487" s="172">
        <v>42666</v>
      </c>
      <c r="C487" s="205">
        <v>95</v>
      </c>
      <c r="D487" s="375">
        <f t="shared" si="8"/>
        <v>2.3799999999999955</v>
      </c>
      <c r="E487" s="375">
        <v>92.62</v>
      </c>
      <c r="F487" s="175" t="s">
        <v>171</v>
      </c>
      <c r="G487" s="239" t="s">
        <v>57</v>
      </c>
    </row>
    <row r="488" spans="2:7">
      <c r="B488" s="172">
        <v>42666</v>
      </c>
      <c r="C488" s="205">
        <v>1000</v>
      </c>
      <c r="D488" s="375">
        <f t="shared" si="8"/>
        <v>25</v>
      </c>
      <c r="E488" s="375">
        <v>975</v>
      </c>
      <c r="F488" s="175" t="s">
        <v>243</v>
      </c>
      <c r="G488" s="239" t="s">
        <v>439</v>
      </c>
    </row>
    <row r="489" spans="2:7">
      <c r="B489" s="172">
        <v>42666</v>
      </c>
      <c r="C489" s="205">
        <v>1000</v>
      </c>
      <c r="D489" s="375">
        <f t="shared" si="8"/>
        <v>25</v>
      </c>
      <c r="E489" s="375">
        <v>975</v>
      </c>
      <c r="F489" s="175" t="s">
        <v>244</v>
      </c>
      <c r="G489" s="239" t="s">
        <v>439</v>
      </c>
    </row>
    <row r="490" spans="2:7">
      <c r="B490" s="172">
        <v>42666</v>
      </c>
      <c r="C490" s="205">
        <v>200</v>
      </c>
      <c r="D490" s="375">
        <f t="shared" si="8"/>
        <v>5</v>
      </c>
      <c r="E490" s="375">
        <v>195</v>
      </c>
      <c r="F490" s="175" t="s">
        <v>172</v>
      </c>
      <c r="G490" s="239" t="s">
        <v>440</v>
      </c>
    </row>
    <row r="491" spans="2:7">
      <c r="B491" s="172">
        <v>42666</v>
      </c>
      <c r="C491" s="205">
        <v>2000</v>
      </c>
      <c r="D491" s="375">
        <f t="shared" si="8"/>
        <v>50</v>
      </c>
      <c r="E491" s="375">
        <v>1950</v>
      </c>
      <c r="F491" s="175" t="s">
        <v>243</v>
      </c>
      <c r="G491" s="239" t="s">
        <v>441</v>
      </c>
    </row>
    <row r="492" spans="2:7">
      <c r="B492" s="172">
        <v>42666</v>
      </c>
      <c r="C492" s="205">
        <v>250</v>
      </c>
      <c r="D492" s="375">
        <f t="shared" si="8"/>
        <v>6.25</v>
      </c>
      <c r="E492" s="375">
        <v>243.75</v>
      </c>
      <c r="F492" s="175" t="s">
        <v>243</v>
      </c>
      <c r="G492" s="239" t="s">
        <v>212</v>
      </c>
    </row>
    <row r="493" spans="2:7">
      <c r="B493" s="172">
        <v>42667</v>
      </c>
      <c r="C493" s="205">
        <v>1000</v>
      </c>
      <c r="D493" s="375">
        <f t="shared" si="8"/>
        <v>25</v>
      </c>
      <c r="E493" s="375">
        <v>975</v>
      </c>
      <c r="F493" s="175" t="s">
        <v>182</v>
      </c>
      <c r="G493" s="239" t="s">
        <v>164</v>
      </c>
    </row>
    <row r="494" spans="2:7">
      <c r="B494" s="172">
        <v>42667</v>
      </c>
      <c r="C494" s="205">
        <v>200</v>
      </c>
      <c r="D494" s="375">
        <f t="shared" si="8"/>
        <v>5</v>
      </c>
      <c r="E494" s="375">
        <v>195</v>
      </c>
      <c r="F494" s="175" t="s">
        <v>243</v>
      </c>
      <c r="G494" s="239" t="s">
        <v>109</v>
      </c>
    </row>
    <row r="495" spans="2:7">
      <c r="B495" s="172">
        <v>42667</v>
      </c>
      <c r="C495" s="205">
        <v>1000</v>
      </c>
      <c r="D495" s="375">
        <f t="shared" si="8"/>
        <v>25</v>
      </c>
      <c r="E495" s="375">
        <v>975</v>
      </c>
      <c r="F495" s="175" t="s">
        <v>177</v>
      </c>
      <c r="G495" s="239" t="s">
        <v>442</v>
      </c>
    </row>
    <row r="496" spans="2:7">
      <c r="B496" s="172">
        <v>42667</v>
      </c>
      <c r="C496" s="205">
        <v>500</v>
      </c>
      <c r="D496" s="375">
        <f t="shared" si="8"/>
        <v>12.5</v>
      </c>
      <c r="E496" s="375">
        <v>487.5</v>
      </c>
      <c r="F496" s="175" t="s">
        <v>243</v>
      </c>
      <c r="G496" s="239" t="s">
        <v>443</v>
      </c>
    </row>
    <row r="497" spans="2:7">
      <c r="B497" s="172">
        <v>42667</v>
      </c>
      <c r="C497" s="205">
        <v>200</v>
      </c>
      <c r="D497" s="375">
        <f t="shared" si="8"/>
        <v>5</v>
      </c>
      <c r="E497" s="375">
        <v>195</v>
      </c>
      <c r="F497" s="175" t="s">
        <v>243</v>
      </c>
      <c r="G497" s="239" t="s">
        <v>444</v>
      </c>
    </row>
    <row r="498" spans="2:7">
      <c r="B498" s="172">
        <v>42667</v>
      </c>
      <c r="C498" s="205">
        <v>100</v>
      </c>
      <c r="D498" s="375">
        <f t="shared" si="8"/>
        <v>3.2000000000000028</v>
      </c>
      <c r="E498" s="375">
        <v>96.8</v>
      </c>
      <c r="F498" s="175" t="s">
        <v>174</v>
      </c>
      <c r="G498" s="239" t="s">
        <v>445</v>
      </c>
    </row>
    <row r="499" spans="2:7">
      <c r="B499" s="172">
        <v>42667</v>
      </c>
      <c r="C499" s="205">
        <v>500</v>
      </c>
      <c r="D499" s="375">
        <f t="shared" si="8"/>
        <v>12.5</v>
      </c>
      <c r="E499" s="375">
        <v>487.5</v>
      </c>
      <c r="F499" s="175" t="s">
        <v>184</v>
      </c>
      <c r="G499" s="239" t="s">
        <v>116</v>
      </c>
    </row>
    <row r="500" spans="2:7">
      <c r="B500" s="172">
        <v>42667</v>
      </c>
      <c r="C500" s="205">
        <v>500</v>
      </c>
      <c r="D500" s="375">
        <f t="shared" si="8"/>
        <v>12.5</v>
      </c>
      <c r="E500" s="375">
        <v>487.5</v>
      </c>
      <c r="F500" s="175" t="s">
        <v>180</v>
      </c>
      <c r="G500" s="239" t="s">
        <v>116</v>
      </c>
    </row>
    <row r="501" spans="2:7">
      <c r="B501" s="172">
        <v>42667</v>
      </c>
      <c r="C501" s="205">
        <v>500</v>
      </c>
      <c r="D501" s="375">
        <f t="shared" si="8"/>
        <v>12.5</v>
      </c>
      <c r="E501" s="375">
        <v>487.5</v>
      </c>
      <c r="F501" s="175" t="s">
        <v>183</v>
      </c>
      <c r="G501" s="239" t="s">
        <v>116</v>
      </c>
    </row>
    <row r="502" spans="2:7">
      <c r="B502" s="172">
        <v>42667</v>
      </c>
      <c r="C502" s="205">
        <v>500</v>
      </c>
      <c r="D502" s="375">
        <f t="shared" si="8"/>
        <v>12.5</v>
      </c>
      <c r="E502" s="375">
        <v>487.5</v>
      </c>
      <c r="F502" s="175" t="s">
        <v>187</v>
      </c>
      <c r="G502" s="239" t="s">
        <v>116</v>
      </c>
    </row>
    <row r="503" spans="2:7">
      <c r="B503" s="172">
        <v>42667</v>
      </c>
      <c r="C503" s="205">
        <v>500</v>
      </c>
      <c r="D503" s="375">
        <f t="shared" si="8"/>
        <v>12.5</v>
      </c>
      <c r="E503" s="375">
        <v>487.5</v>
      </c>
      <c r="F503" s="175" t="s">
        <v>181</v>
      </c>
      <c r="G503" s="239" t="s">
        <v>116</v>
      </c>
    </row>
    <row r="504" spans="2:7">
      <c r="B504" s="172">
        <v>42667</v>
      </c>
      <c r="C504" s="205">
        <v>800</v>
      </c>
      <c r="D504" s="375">
        <f t="shared" si="8"/>
        <v>20</v>
      </c>
      <c r="E504" s="375">
        <v>780</v>
      </c>
      <c r="F504" s="175" t="s">
        <v>243</v>
      </c>
      <c r="G504" s="239" t="s">
        <v>36</v>
      </c>
    </row>
    <row r="505" spans="2:7">
      <c r="B505" s="172">
        <v>42667</v>
      </c>
      <c r="C505" s="205">
        <v>500</v>
      </c>
      <c r="D505" s="375">
        <f t="shared" si="8"/>
        <v>12.5</v>
      </c>
      <c r="E505" s="375">
        <v>487.5</v>
      </c>
      <c r="F505" s="175" t="s">
        <v>171</v>
      </c>
      <c r="G505" s="239" t="s">
        <v>53</v>
      </c>
    </row>
    <row r="506" spans="2:7">
      <c r="B506" s="172">
        <v>42667</v>
      </c>
      <c r="C506" s="205">
        <v>500</v>
      </c>
      <c r="D506" s="375">
        <f t="shared" si="8"/>
        <v>12.5</v>
      </c>
      <c r="E506" s="375">
        <v>487.5</v>
      </c>
      <c r="F506" s="175" t="s">
        <v>184</v>
      </c>
      <c r="G506" s="239" t="s">
        <v>55</v>
      </c>
    </row>
    <row r="507" spans="2:7">
      <c r="B507" s="172">
        <v>42667</v>
      </c>
      <c r="C507" s="205">
        <v>1234</v>
      </c>
      <c r="D507" s="375">
        <f t="shared" si="8"/>
        <v>30.849999999999909</v>
      </c>
      <c r="E507" s="375">
        <v>1203.1500000000001</v>
      </c>
      <c r="F507" s="175" t="s">
        <v>176</v>
      </c>
      <c r="G507" s="239" t="s">
        <v>166</v>
      </c>
    </row>
    <row r="508" spans="2:7">
      <c r="B508" s="172">
        <v>42667</v>
      </c>
      <c r="C508" s="205">
        <v>300</v>
      </c>
      <c r="D508" s="375">
        <f t="shared" si="8"/>
        <v>15</v>
      </c>
      <c r="E508" s="375">
        <v>285</v>
      </c>
      <c r="F508" s="175" t="s">
        <v>186</v>
      </c>
      <c r="G508" s="239" t="s">
        <v>138</v>
      </c>
    </row>
    <row r="509" spans="2:7">
      <c r="B509" s="172">
        <v>42667</v>
      </c>
      <c r="C509" s="205">
        <v>500</v>
      </c>
      <c r="D509" s="375">
        <f t="shared" si="8"/>
        <v>12.5</v>
      </c>
      <c r="E509" s="375">
        <v>487.5</v>
      </c>
      <c r="F509" s="175" t="s">
        <v>172</v>
      </c>
      <c r="G509" s="239" t="s">
        <v>446</v>
      </c>
    </row>
    <row r="510" spans="2:7">
      <c r="B510" s="172">
        <v>42667</v>
      </c>
      <c r="C510" s="205">
        <v>200</v>
      </c>
      <c r="D510" s="375">
        <f t="shared" si="8"/>
        <v>7</v>
      </c>
      <c r="E510" s="375">
        <v>193</v>
      </c>
      <c r="F510" s="175" t="s">
        <v>243</v>
      </c>
      <c r="G510" s="239" t="s">
        <v>350</v>
      </c>
    </row>
    <row r="511" spans="2:7">
      <c r="B511" s="172">
        <v>42667</v>
      </c>
      <c r="C511" s="205">
        <v>280</v>
      </c>
      <c r="D511" s="375">
        <f t="shared" si="8"/>
        <v>8.3999999999999773</v>
      </c>
      <c r="E511" s="375">
        <v>271.60000000000002</v>
      </c>
      <c r="F511" s="175" t="s">
        <v>176</v>
      </c>
      <c r="G511" s="239" t="s">
        <v>87</v>
      </c>
    </row>
    <row r="512" spans="2:7">
      <c r="B512" s="172">
        <v>42667</v>
      </c>
      <c r="C512" s="205">
        <v>50000</v>
      </c>
      <c r="D512" s="375">
        <f t="shared" si="8"/>
        <v>1250</v>
      </c>
      <c r="E512" s="375">
        <v>48750</v>
      </c>
      <c r="F512" s="175" t="s">
        <v>243</v>
      </c>
      <c r="G512" s="239" t="s">
        <v>447</v>
      </c>
    </row>
    <row r="513" spans="2:7">
      <c r="B513" s="172">
        <v>42667</v>
      </c>
      <c r="C513" s="205">
        <v>1000</v>
      </c>
      <c r="D513" s="375">
        <f t="shared" si="8"/>
        <v>35</v>
      </c>
      <c r="E513" s="375">
        <v>965</v>
      </c>
      <c r="F513" s="175" t="s">
        <v>179</v>
      </c>
      <c r="G513" s="239" t="s">
        <v>154</v>
      </c>
    </row>
    <row r="514" spans="2:7">
      <c r="B514" s="172">
        <v>42667</v>
      </c>
      <c r="C514" s="205">
        <v>2000</v>
      </c>
      <c r="D514" s="375">
        <f t="shared" si="8"/>
        <v>50</v>
      </c>
      <c r="E514" s="375">
        <v>1950</v>
      </c>
      <c r="F514" s="175" t="s">
        <v>181</v>
      </c>
      <c r="G514" s="239" t="s">
        <v>43</v>
      </c>
    </row>
    <row r="515" spans="2:7">
      <c r="B515" s="172">
        <v>42667</v>
      </c>
      <c r="C515" s="205">
        <v>450</v>
      </c>
      <c r="D515" s="375">
        <f t="shared" si="8"/>
        <v>11.25</v>
      </c>
      <c r="E515" s="375">
        <v>438.75</v>
      </c>
      <c r="F515" s="175" t="s">
        <v>173</v>
      </c>
      <c r="G515" s="239" t="s">
        <v>46</v>
      </c>
    </row>
    <row r="516" spans="2:7">
      <c r="B516" s="172">
        <v>42667</v>
      </c>
      <c r="C516" s="205">
        <v>1000</v>
      </c>
      <c r="D516" s="375">
        <f t="shared" si="8"/>
        <v>25</v>
      </c>
      <c r="E516" s="375">
        <v>975</v>
      </c>
      <c r="F516" s="175" t="s">
        <v>243</v>
      </c>
      <c r="G516" s="239" t="s">
        <v>448</v>
      </c>
    </row>
    <row r="517" spans="2:7">
      <c r="B517" s="172">
        <v>42667</v>
      </c>
      <c r="C517" s="205">
        <v>1000</v>
      </c>
      <c r="D517" s="375">
        <f t="shared" si="8"/>
        <v>25</v>
      </c>
      <c r="E517" s="375">
        <v>975</v>
      </c>
      <c r="F517" s="175" t="s">
        <v>172</v>
      </c>
      <c r="G517" s="239" t="s">
        <v>72</v>
      </c>
    </row>
    <row r="518" spans="2:7">
      <c r="B518" s="172">
        <v>42667</v>
      </c>
      <c r="C518" s="205">
        <v>100</v>
      </c>
      <c r="D518" s="375">
        <f t="shared" si="8"/>
        <v>2.5</v>
      </c>
      <c r="E518" s="375">
        <v>97.5</v>
      </c>
      <c r="F518" s="175" t="s">
        <v>172</v>
      </c>
      <c r="G518" s="239" t="s">
        <v>449</v>
      </c>
    </row>
    <row r="519" spans="2:7">
      <c r="B519" s="172">
        <v>42667</v>
      </c>
      <c r="C519" s="205">
        <v>800</v>
      </c>
      <c r="D519" s="375">
        <f t="shared" si="8"/>
        <v>25.600000000000023</v>
      </c>
      <c r="E519" s="375">
        <v>774.4</v>
      </c>
      <c r="F519" s="175" t="s">
        <v>188</v>
      </c>
      <c r="G519" s="239" t="s">
        <v>76</v>
      </c>
    </row>
    <row r="520" spans="2:7">
      <c r="B520" s="172">
        <v>42667</v>
      </c>
      <c r="C520" s="205">
        <v>100</v>
      </c>
      <c r="D520" s="375">
        <f t="shared" si="8"/>
        <v>2.5</v>
      </c>
      <c r="E520" s="375">
        <v>97.5</v>
      </c>
      <c r="F520" s="175" t="s">
        <v>243</v>
      </c>
      <c r="G520" s="239" t="s">
        <v>450</v>
      </c>
    </row>
    <row r="521" spans="2:7">
      <c r="B521" s="172">
        <v>42667</v>
      </c>
      <c r="C521" s="205">
        <v>300</v>
      </c>
      <c r="D521" s="375">
        <f t="shared" si="8"/>
        <v>7.5</v>
      </c>
      <c r="E521" s="375">
        <v>292.5</v>
      </c>
      <c r="F521" s="175" t="s">
        <v>243</v>
      </c>
      <c r="G521" s="239" t="s">
        <v>167</v>
      </c>
    </row>
    <row r="522" spans="2:7">
      <c r="B522" s="172">
        <v>42667</v>
      </c>
      <c r="C522" s="205">
        <v>1000</v>
      </c>
      <c r="D522" s="375">
        <f t="shared" si="8"/>
        <v>25</v>
      </c>
      <c r="E522" s="375">
        <v>975</v>
      </c>
      <c r="F522" s="175" t="s">
        <v>243</v>
      </c>
      <c r="G522" s="239" t="s">
        <v>155</v>
      </c>
    </row>
    <row r="523" spans="2:7">
      <c r="B523" s="172">
        <v>42667</v>
      </c>
      <c r="C523" s="205">
        <v>600</v>
      </c>
      <c r="D523" s="375">
        <f t="shared" si="8"/>
        <v>21</v>
      </c>
      <c r="E523" s="375">
        <v>579</v>
      </c>
      <c r="F523" s="175" t="s">
        <v>188</v>
      </c>
      <c r="G523" s="239" t="s">
        <v>78</v>
      </c>
    </row>
    <row r="524" spans="2:7">
      <c r="B524" s="172">
        <v>42668</v>
      </c>
      <c r="C524" s="205">
        <v>5000</v>
      </c>
      <c r="D524" s="375">
        <f t="shared" si="8"/>
        <v>160</v>
      </c>
      <c r="E524" s="375">
        <v>4840</v>
      </c>
      <c r="F524" s="175" t="s">
        <v>176</v>
      </c>
      <c r="G524" s="239" t="s">
        <v>451</v>
      </c>
    </row>
    <row r="525" spans="2:7">
      <c r="B525" s="172">
        <v>42668</v>
      </c>
      <c r="C525" s="205">
        <v>1000</v>
      </c>
      <c r="D525" s="375">
        <f t="shared" si="8"/>
        <v>25</v>
      </c>
      <c r="E525" s="375">
        <v>975</v>
      </c>
      <c r="F525" s="175" t="s">
        <v>172</v>
      </c>
      <c r="G525" s="239" t="s">
        <v>452</v>
      </c>
    </row>
    <row r="526" spans="2:7">
      <c r="B526" s="172">
        <v>42668</v>
      </c>
      <c r="C526" s="205">
        <v>4100</v>
      </c>
      <c r="D526" s="375">
        <f t="shared" si="8"/>
        <v>131.19999999999982</v>
      </c>
      <c r="E526" s="375">
        <v>3968.8</v>
      </c>
      <c r="F526" s="175" t="s">
        <v>177</v>
      </c>
      <c r="G526" s="239" t="s">
        <v>433</v>
      </c>
    </row>
    <row r="527" spans="2:7">
      <c r="B527" s="172">
        <v>42668</v>
      </c>
      <c r="C527" s="205">
        <v>100</v>
      </c>
      <c r="D527" s="375">
        <f t="shared" si="8"/>
        <v>2.5</v>
      </c>
      <c r="E527" s="375">
        <v>97.5</v>
      </c>
      <c r="F527" s="175" t="s">
        <v>183</v>
      </c>
      <c r="G527" s="239" t="s">
        <v>453</v>
      </c>
    </row>
    <row r="528" spans="2:7">
      <c r="B528" s="172">
        <v>42668</v>
      </c>
      <c r="C528" s="205">
        <v>250</v>
      </c>
      <c r="D528" s="375">
        <f t="shared" si="8"/>
        <v>8</v>
      </c>
      <c r="E528" s="375">
        <v>242</v>
      </c>
      <c r="F528" s="175" t="s">
        <v>179</v>
      </c>
      <c r="G528" s="239" t="s">
        <v>129</v>
      </c>
    </row>
    <row r="529" spans="2:7">
      <c r="B529" s="172">
        <v>42668</v>
      </c>
      <c r="C529" s="205">
        <v>150</v>
      </c>
      <c r="D529" s="375">
        <f t="shared" si="8"/>
        <v>3.75</v>
      </c>
      <c r="E529" s="375">
        <v>146.25</v>
      </c>
      <c r="F529" s="175" t="s">
        <v>172</v>
      </c>
      <c r="G529" s="239" t="s">
        <v>99</v>
      </c>
    </row>
    <row r="530" spans="2:7">
      <c r="B530" s="172">
        <v>42668</v>
      </c>
      <c r="C530" s="205">
        <v>5000</v>
      </c>
      <c r="D530" s="375">
        <f t="shared" si="8"/>
        <v>125</v>
      </c>
      <c r="E530" s="375">
        <v>4875</v>
      </c>
      <c r="F530" s="175" t="s">
        <v>172</v>
      </c>
      <c r="G530" s="239" t="s">
        <v>454</v>
      </c>
    </row>
    <row r="531" spans="2:7">
      <c r="B531" s="172">
        <v>42668</v>
      </c>
      <c r="C531" s="205">
        <v>300</v>
      </c>
      <c r="D531" s="375">
        <f t="shared" si="8"/>
        <v>7.5</v>
      </c>
      <c r="E531" s="375">
        <v>292.5</v>
      </c>
      <c r="F531" s="175" t="s">
        <v>172</v>
      </c>
      <c r="G531" s="239" t="s">
        <v>455</v>
      </c>
    </row>
    <row r="532" spans="2:7">
      <c r="B532" s="172">
        <v>42668</v>
      </c>
      <c r="C532" s="205">
        <v>463.56</v>
      </c>
      <c r="D532" s="375">
        <f t="shared" si="8"/>
        <v>11.589999999999975</v>
      </c>
      <c r="E532" s="375">
        <v>451.97</v>
      </c>
      <c r="F532" s="175" t="s">
        <v>173</v>
      </c>
      <c r="G532" s="239" t="s">
        <v>455</v>
      </c>
    </row>
    <row r="533" spans="2:7">
      <c r="B533" s="172">
        <v>42668</v>
      </c>
      <c r="C533" s="205">
        <v>2000</v>
      </c>
      <c r="D533" s="375">
        <f t="shared" ref="D533:D596" si="9">SUM(C533-E533)</f>
        <v>50</v>
      </c>
      <c r="E533" s="375">
        <v>1950</v>
      </c>
      <c r="F533" s="175" t="s">
        <v>172</v>
      </c>
      <c r="G533" s="239" t="s">
        <v>456</v>
      </c>
    </row>
    <row r="534" spans="2:7">
      <c r="B534" s="172">
        <v>42668</v>
      </c>
      <c r="C534" s="205">
        <v>500</v>
      </c>
      <c r="D534" s="375">
        <f t="shared" si="9"/>
        <v>16</v>
      </c>
      <c r="E534" s="375">
        <v>484</v>
      </c>
      <c r="F534" s="175" t="s">
        <v>243</v>
      </c>
      <c r="G534" s="239" t="s">
        <v>457</v>
      </c>
    </row>
    <row r="535" spans="2:7">
      <c r="B535" s="172">
        <v>42668</v>
      </c>
      <c r="C535" s="205">
        <v>250</v>
      </c>
      <c r="D535" s="375">
        <f t="shared" si="9"/>
        <v>8.75</v>
      </c>
      <c r="E535" s="375">
        <v>241.25</v>
      </c>
      <c r="F535" s="175" t="s">
        <v>187</v>
      </c>
      <c r="G535" s="239" t="s">
        <v>161</v>
      </c>
    </row>
    <row r="536" spans="2:7">
      <c r="B536" s="172">
        <v>42668</v>
      </c>
      <c r="C536" s="205">
        <v>1350</v>
      </c>
      <c r="D536" s="375">
        <f t="shared" si="9"/>
        <v>33.75</v>
      </c>
      <c r="E536" s="375">
        <v>1316.25</v>
      </c>
      <c r="F536" s="175" t="s">
        <v>173</v>
      </c>
      <c r="G536" s="239" t="s">
        <v>46</v>
      </c>
    </row>
    <row r="537" spans="2:7">
      <c r="B537" s="172">
        <v>42668</v>
      </c>
      <c r="C537" s="205">
        <v>200</v>
      </c>
      <c r="D537" s="375">
        <f t="shared" si="9"/>
        <v>5</v>
      </c>
      <c r="E537" s="375">
        <v>195</v>
      </c>
      <c r="F537" s="175" t="s">
        <v>243</v>
      </c>
      <c r="G537" s="239" t="s">
        <v>382</v>
      </c>
    </row>
    <row r="538" spans="2:7">
      <c r="B538" s="172">
        <v>42668</v>
      </c>
      <c r="C538" s="205">
        <v>300</v>
      </c>
      <c r="D538" s="375">
        <f t="shared" si="9"/>
        <v>7.5</v>
      </c>
      <c r="E538" s="375">
        <v>292.5</v>
      </c>
      <c r="F538" s="175" t="s">
        <v>176</v>
      </c>
      <c r="G538" s="239" t="s">
        <v>458</v>
      </c>
    </row>
    <row r="539" spans="2:7">
      <c r="B539" s="172">
        <v>42668</v>
      </c>
      <c r="C539" s="205">
        <v>300</v>
      </c>
      <c r="D539" s="375">
        <f t="shared" si="9"/>
        <v>7.5</v>
      </c>
      <c r="E539" s="375">
        <v>292.5</v>
      </c>
      <c r="F539" s="175" t="s">
        <v>186</v>
      </c>
      <c r="G539" s="239" t="s">
        <v>458</v>
      </c>
    </row>
    <row r="540" spans="2:7">
      <c r="B540" s="172">
        <v>42668</v>
      </c>
      <c r="C540" s="205">
        <v>50</v>
      </c>
      <c r="D540" s="375">
        <f t="shared" si="9"/>
        <v>1.25</v>
      </c>
      <c r="E540" s="375">
        <v>48.75</v>
      </c>
      <c r="F540" s="175" t="s">
        <v>172</v>
      </c>
      <c r="G540" s="239" t="s">
        <v>459</v>
      </c>
    </row>
    <row r="541" spans="2:7">
      <c r="B541" s="172">
        <v>42669</v>
      </c>
      <c r="C541" s="205">
        <v>1000</v>
      </c>
      <c r="D541" s="375">
        <f t="shared" si="9"/>
        <v>25</v>
      </c>
      <c r="E541" s="375">
        <v>975</v>
      </c>
      <c r="F541" s="175" t="s">
        <v>243</v>
      </c>
      <c r="G541" s="239" t="s">
        <v>69</v>
      </c>
    </row>
    <row r="542" spans="2:7">
      <c r="B542" s="172">
        <v>42669</v>
      </c>
      <c r="C542" s="205">
        <v>1000</v>
      </c>
      <c r="D542" s="375">
        <f t="shared" si="9"/>
        <v>25</v>
      </c>
      <c r="E542" s="375">
        <v>975</v>
      </c>
      <c r="F542" s="175" t="s">
        <v>188</v>
      </c>
      <c r="G542" s="239" t="s">
        <v>143</v>
      </c>
    </row>
    <row r="543" spans="2:7">
      <c r="B543" s="172">
        <v>42669</v>
      </c>
      <c r="C543" s="205">
        <v>600</v>
      </c>
      <c r="D543" s="375">
        <f t="shared" si="9"/>
        <v>15</v>
      </c>
      <c r="E543" s="375">
        <v>585</v>
      </c>
      <c r="F543" s="175" t="s">
        <v>172</v>
      </c>
      <c r="G543" s="239" t="s">
        <v>460</v>
      </c>
    </row>
    <row r="544" spans="2:7">
      <c r="B544" s="172">
        <v>42669</v>
      </c>
      <c r="C544" s="205">
        <v>100</v>
      </c>
      <c r="D544" s="375">
        <f t="shared" si="9"/>
        <v>5.5</v>
      </c>
      <c r="E544" s="375">
        <v>94.5</v>
      </c>
      <c r="F544" s="175" t="s">
        <v>173</v>
      </c>
      <c r="G544" s="239" t="s">
        <v>144</v>
      </c>
    </row>
    <row r="545" spans="2:7">
      <c r="B545" s="172">
        <v>42669</v>
      </c>
      <c r="C545" s="205">
        <v>1000</v>
      </c>
      <c r="D545" s="375">
        <f t="shared" si="9"/>
        <v>25</v>
      </c>
      <c r="E545" s="375">
        <v>975</v>
      </c>
      <c r="F545" s="175" t="s">
        <v>243</v>
      </c>
      <c r="G545" s="239" t="s">
        <v>461</v>
      </c>
    </row>
    <row r="546" spans="2:7">
      <c r="B546" s="172">
        <v>42669</v>
      </c>
      <c r="C546" s="205">
        <v>3000</v>
      </c>
      <c r="D546" s="375">
        <f t="shared" si="9"/>
        <v>75</v>
      </c>
      <c r="E546" s="375">
        <v>2925</v>
      </c>
      <c r="F546" s="175" t="s">
        <v>243</v>
      </c>
      <c r="G546" s="239" t="s">
        <v>34</v>
      </c>
    </row>
    <row r="547" spans="2:7">
      <c r="B547" s="172">
        <v>42669</v>
      </c>
      <c r="C547" s="205">
        <v>10000</v>
      </c>
      <c r="D547" s="375">
        <f t="shared" si="9"/>
        <v>250</v>
      </c>
      <c r="E547" s="375">
        <v>9750</v>
      </c>
      <c r="F547" s="175" t="s">
        <v>188</v>
      </c>
      <c r="G547" s="239" t="s">
        <v>462</v>
      </c>
    </row>
    <row r="548" spans="2:7">
      <c r="B548" s="172">
        <v>42669</v>
      </c>
      <c r="C548" s="205">
        <v>3600</v>
      </c>
      <c r="D548" s="375">
        <f t="shared" si="9"/>
        <v>90</v>
      </c>
      <c r="E548" s="375">
        <v>3510</v>
      </c>
      <c r="F548" s="175" t="s">
        <v>184</v>
      </c>
      <c r="G548" s="239" t="s">
        <v>462</v>
      </c>
    </row>
    <row r="549" spans="2:7">
      <c r="B549" s="172">
        <v>42669</v>
      </c>
      <c r="C549" s="205">
        <v>100</v>
      </c>
      <c r="D549" s="375">
        <f t="shared" si="9"/>
        <v>2.7000000000000028</v>
      </c>
      <c r="E549" s="375">
        <v>97.3</v>
      </c>
      <c r="F549" s="175" t="s">
        <v>243</v>
      </c>
      <c r="G549" s="239" t="s">
        <v>201</v>
      </c>
    </row>
    <row r="550" spans="2:7">
      <c r="B550" s="172">
        <v>42669</v>
      </c>
      <c r="C550" s="205">
        <v>500</v>
      </c>
      <c r="D550" s="375">
        <f t="shared" si="9"/>
        <v>12.5</v>
      </c>
      <c r="E550" s="375">
        <v>487.5</v>
      </c>
      <c r="F550" s="175" t="s">
        <v>243</v>
      </c>
      <c r="G550" s="239" t="s">
        <v>463</v>
      </c>
    </row>
    <row r="551" spans="2:7">
      <c r="B551" s="172">
        <v>42669</v>
      </c>
      <c r="C551" s="205">
        <v>500</v>
      </c>
      <c r="D551" s="375">
        <f t="shared" si="9"/>
        <v>12.5</v>
      </c>
      <c r="E551" s="375">
        <v>487.5</v>
      </c>
      <c r="F551" s="175" t="s">
        <v>243</v>
      </c>
      <c r="G551" s="239" t="s">
        <v>464</v>
      </c>
    </row>
    <row r="552" spans="2:7">
      <c r="B552" s="172">
        <v>42669</v>
      </c>
      <c r="C552" s="205">
        <v>1000</v>
      </c>
      <c r="D552" s="375">
        <f t="shared" si="9"/>
        <v>35</v>
      </c>
      <c r="E552" s="375">
        <v>965</v>
      </c>
      <c r="F552" s="175" t="s">
        <v>180</v>
      </c>
      <c r="G552" s="239" t="s">
        <v>465</v>
      </c>
    </row>
    <row r="553" spans="2:7">
      <c r="B553" s="172">
        <v>42669</v>
      </c>
      <c r="C553" s="205">
        <v>1000</v>
      </c>
      <c r="D553" s="375">
        <f t="shared" si="9"/>
        <v>35</v>
      </c>
      <c r="E553" s="375">
        <v>965</v>
      </c>
      <c r="F553" s="175" t="s">
        <v>188</v>
      </c>
      <c r="G553" s="239" t="s">
        <v>465</v>
      </c>
    </row>
    <row r="554" spans="2:7">
      <c r="B554" s="172">
        <v>42669</v>
      </c>
      <c r="C554" s="205">
        <v>1000</v>
      </c>
      <c r="D554" s="375">
        <f t="shared" si="9"/>
        <v>35</v>
      </c>
      <c r="E554" s="375">
        <v>965</v>
      </c>
      <c r="F554" s="175" t="s">
        <v>187</v>
      </c>
      <c r="G554" s="239" t="s">
        <v>465</v>
      </c>
    </row>
    <row r="555" spans="2:7">
      <c r="B555" s="172">
        <v>42669</v>
      </c>
      <c r="C555" s="205">
        <v>1000</v>
      </c>
      <c r="D555" s="375">
        <f t="shared" si="9"/>
        <v>35</v>
      </c>
      <c r="E555" s="375">
        <v>965</v>
      </c>
      <c r="F555" s="175" t="s">
        <v>243</v>
      </c>
      <c r="G555" s="239" t="s">
        <v>465</v>
      </c>
    </row>
    <row r="556" spans="2:7">
      <c r="B556" s="172">
        <v>42669</v>
      </c>
      <c r="C556" s="205">
        <v>750</v>
      </c>
      <c r="D556" s="375">
        <f t="shared" si="9"/>
        <v>18.75</v>
      </c>
      <c r="E556" s="375">
        <v>731.25</v>
      </c>
      <c r="F556" s="175" t="s">
        <v>243</v>
      </c>
      <c r="G556" s="239" t="s">
        <v>466</v>
      </c>
    </row>
    <row r="557" spans="2:7">
      <c r="B557" s="172">
        <v>42669</v>
      </c>
      <c r="C557" s="205">
        <v>1000</v>
      </c>
      <c r="D557" s="375">
        <f t="shared" si="9"/>
        <v>32</v>
      </c>
      <c r="E557" s="375">
        <v>968</v>
      </c>
      <c r="F557" s="175" t="s">
        <v>179</v>
      </c>
      <c r="G557" s="239" t="s">
        <v>465</v>
      </c>
    </row>
    <row r="558" spans="2:7">
      <c r="B558" s="172">
        <v>42669</v>
      </c>
      <c r="C558" s="205">
        <v>150</v>
      </c>
      <c r="D558" s="375">
        <f t="shared" si="9"/>
        <v>3.75</v>
      </c>
      <c r="E558" s="375">
        <v>146.25</v>
      </c>
      <c r="F558" s="175" t="s">
        <v>243</v>
      </c>
      <c r="G558" s="239" t="s">
        <v>99</v>
      </c>
    </row>
    <row r="559" spans="2:7">
      <c r="B559" s="172">
        <v>42669</v>
      </c>
      <c r="C559" s="205">
        <v>999</v>
      </c>
      <c r="D559" s="375">
        <f t="shared" si="9"/>
        <v>24.980000000000018</v>
      </c>
      <c r="E559" s="375">
        <v>974.02</v>
      </c>
      <c r="F559" s="175" t="s">
        <v>188</v>
      </c>
      <c r="G559" s="239" t="s">
        <v>466</v>
      </c>
    </row>
    <row r="560" spans="2:7">
      <c r="B560" s="172">
        <v>42669</v>
      </c>
      <c r="C560" s="205">
        <v>4000</v>
      </c>
      <c r="D560" s="375">
        <f t="shared" si="9"/>
        <v>100</v>
      </c>
      <c r="E560" s="375">
        <v>3900</v>
      </c>
      <c r="F560" s="175" t="s">
        <v>172</v>
      </c>
      <c r="G560" s="239" t="s">
        <v>467</v>
      </c>
    </row>
    <row r="561" spans="2:7">
      <c r="B561" s="172">
        <v>42669</v>
      </c>
      <c r="C561" s="205">
        <v>100</v>
      </c>
      <c r="D561" s="375">
        <f t="shared" si="9"/>
        <v>2.5</v>
      </c>
      <c r="E561" s="375">
        <v>97.5</v>
      </c>
      <c r="F561" s="175" t="s">
        <v>172</v>
      </c>
      <c r="G561" s="239" t="s">
        <v>346</v>
      </c>
    </row>
    <row r="562" spans="2:7">
      <c r="B562" s="172">
        <v>42669</v>
      </c>
      <c r="C562" s="205">
        <v>1000</v>
      </c>
      <c r="D562" s="375">
        <f t="shared" si="9"/>
        <v>25</v>
      </c>
      <c r="E562" s="375">
        <v>975</v>
      </c>
      <c r="F562" s="175" t="s">
        <v>243</v>
      </c>
      <c r="G562" s="239" t="s">
        <v>357</v>
      </c>
    </row>
    <row r="563" spans="2:7">
      <c r="B563" s="172">
        <v>42669</v>
      </c>
      <c r="C563" s="205">
        <v>500</v>
      </c>
      <c r="D563" s="375">
        <f t="shared" si="9"/>
        <v>17.5</v>
      </c>
      <c r="E563" s="375">
        <v>482.5</v>
      </c>
      <c r="F563" s="175" t="s">
        <v>243</v>
      </c>
      <c r="G563" s="239" t="s">
        <v>468</v>
      </c>
    </row>
    <row r="564" spans="2:7">
      <c r="B564" s="172">
        <v>42669</v>
      </c>
      <c r="C564" s="205">
        <v>700</v>
      </c>
      <c r="D564" s="375">
        <f t="shared" si="9"/>
        <v>17.5</v>
      </c>
      <c r="E564" s="375">
        <v>682.5</v>
      </c>
      <c r="F564" s="175" t="s">
        <v>173</v>
      </c>
      <c r="G564" s="239" t="s">
        <v>46</v>
      </c>
    </row>
    <row r="565" spans="2:7">
      <c r="B565" s="172">
        <v>42669</v>
      </c>
      <c r="C565" s="205">
        <v>1000</v>
      </c>
      <c r="D565" s="375">
        <f t="shared" si="9"/>
        <v>32</v>
      </c>
      <c r="E565" s="375">
        <v>968</v>
      </c>
      <c r="F565" s="175" t="s">
        <v>177</v>
      </c>
      <c r="G565" s="239" t="s">
        <v>465</v>
      </c>
    </row>
    <row r="566" spans="2:7">
      <c r="B566" s="172">
        <v>42669</v>
      </c>
      <c r="C566" s="205">
        <v>5000</v>
      </c>
      <c r="D566" s="375">
        <f t="shared" si="9"/>
        <v>125</v>
      </c>
      <c r="E566" s="375">
        <v>4875</v>
      </c>
      <c r="F566" s="175" t="s">
        <v>172</v>
      </c>
      <c r="G566" s="239" t="s">
        <v>137</v>
      </c>
    </row>
    <row r="567" spans="2:7">
      <c r="B567" s="172">
        <v>42669</v>
      </c>
      <c r="C567" s="205">
        <v>500</v>
      </c>
      <c r="D567" s="375">
        <f t="shared" si="9"/>
        <v>16</v>
      </c>
      <c r="E567" s="375">
        <v>484</v>
      </c>
      <c r="F567" s="175" t="s">
        <v>243</v>
      </c>
      <c r="G567" s="239" t="s">
        <v>469</v>
      </c>
    </row>
    <row r="568" spans="2:7">
      <c r="B568" s="172">
        <v>42669</v>
      </c>
      <c r="C568" s="205">
        <v>100</v>
      </c>
      <c r="D568" s="375">
        <f t="shared" si="9"/>
        <v>2.5</v>
      </c>
      <c r="E568" s="375">
        <v>97.5</v>
      </c>
      <c r="F568" s="175" t="s">
        <v>181</v>
      </c>
      <c r="G568" s="239" t="s">
        <v>470</v>
      </c>
    </row>
    <row r="569" spans="2:7">
      <c r="B569" s="172">
        <v>42669</v>
      </c>
      <c r="C569" s="205">
        <v>400</v>
      </c>
      <c r="D569" s="375">
        <f t="shared" si="9"/>
        <v>14</v>
      </c>
      <c r="E569" s="375">
        <v>386</v>
      </c>
      <c r="F569" s="175" t="s">
        <v>243</v>
      </c>
      <c r="G569" s="239" t="s">
        <v>208</v>
      </c>
    </row>
    <row r="570" spans="2:7">
      <c r="B570" s="172">
        <v>42669</v>
      </c>
      <c r="C570" s="205">
        <v>5000</v>
      </c>
      <c r="D570" s="375">
        <f t="shared" si="9"/>
        <v>125</v>
      </c>
      <c r="E570" s="375">
        <v>4875</v>
      </c>
      <c r="F570" s="175" t="s">
        <v>176</v>
      </c>
      <c r="G570" s="239" t="s">
        <v>471</v>
      </c>
    </row>
    <row r="571" spans="2:7">
      <c r="B571" s="172">
        <v>42669</v>
      </c>
      <c r="C571" s="205">
        <v>10000</v>
      </c>
      <c r="D571" s="375">
        <f t="shared" si="9"/>
        <v>250</v>
      </c>
      <c r="E571" s="375">
        <v>9750</v>
      </c>
      <c r="F571" s="175" t="s">
        <v>182</v>
      </c>
      <c r="G571" s="239" t="s">
        <v>198</v>
      </c>
    </row>
    <row r="572" spans="2:7">
      <c r="B572" s="172">
        <v>42669</v>
      </c>
      <c r="C572" s="205">
        <v>100</v>
      </c>
      <c r="D572" s="375">
        <f t="shared" si="9"/>
        <v>2.7000000000000028</v>
      </c>
      <c r="E572" s="375">
        <v>97.3</v>
      </c>
      <c r="F572" s="175" t="s">
        <v>243</v>
      </c>
      <c r="G572" s="239" t="s">
        <v>107</v>
      </c>
    </row>
    <row r="573" spans="2:7">
      <c r="B573" s="172">
        <v>42669</v>
      </c>
      <c r="C573" s="205">
        <v>2000</v>
      </c>
      <c r="D573" s="375">
        <f t="shared" si="9"/>
        <v>50</v>
      </c>
      <c r="E573" s="375">
        <v>1950</v>
      </c>
      <c r="F573" s="175" t="s">
        <v>188</v>
      </c>
      <c r="G573" s="239" t="s">
        <v>85</v>
      </c>
    </row>
    <row r="574" spans="2:7">
      <c r="B574" s="172">
        <v>42669</v>
      </c>
      <c r="C574" s="205">
        <v>2000</v>
      </c>
      <c r="D574" s="375">
        <f t="shared" si="9"/>
        <v>50</v>
      </c>
      <c r="E574" s="375">
        <v>1950</v>
      </c>
      <c r="F574" s="175" t="s">
        <v>243</v>
      </c>
      <c r="G574" s="239" t="s">
        <v>472</v>
      </c>
    </row>
    <row r="575" spans="2:7">
      <c r="B575" s="172">
        <v>42669</v>
      </c>
      <c r="C575" s="205">
        <v>250</v>
      </c>
      <c r="D575" s="375">
        <f t="shared" si="9"/>
        <v>6.25</v>
      </c>
      <c r="E575" s="375">
        <v>243.75</v>
      </c>
      <c r="F575" s="175" t="s">
        <v>243</v>
      </c>
      <c r="G575" s="239" t="s">
        <v>473</v>
      </c>
    </row>
    <row r="576" spans="2:7">
      <c r="B576" s="172">
        <v>42669</v>
      </c>
      <c r="C576" s="205">
        <v>1000</v>
      </c>
      <c r="D576" s="375">
        <f t="shared" si="9"/>
        <v>35</v>
      </c>
      <c r="E576" s="375">
        <v>965</v>
      </c>
      <c r="F576" s="175" t="s">
        <v>243</v>
      </c>
      <c r="G576" s="239" t="s">
        <v>474</v>
      </c>
    </row>
    <row r="577" spans="2:7">
      <c r="B577" s="172">
        <v>42669</v>
      </c>
      <c r="C577" s="205">
        <v>500</v>
      </c>
      <c r="D577" s="375">
        <f t="shared" si="9"/>
        <v>12.5</v>
      </c>
      <c r="E577" s="375">
        <v>487.5</v>
      </c>
      <c r="F577" s="175" t="s">
        <v>243</v>
      </c>
      <c r="G577" s="239" t="s">
        <v>475</v>
      </c>
    </row>
    <row r="578" spans="2:7">
      <c r="B578" s="172">
        <v>42669</v>
      </c>
      <c r="C578" s="205">
        <v>500</v>
      </c>
      <c r="D578" s="375">
        <f t="shared" si="9"/>
        <v>12.5</v>
      </c>
      <c r="E578" s="375">
        <v>487.5</v>
      </c>
      <c r="F578" s="175" t="s">
        <v>177</v>
      </c>
      <c r="G578" s="239" t="s">
        <v>475</v>
      </c>
    </row>
    <row r="579" spans="2:7">
      <c r="B579" s="172">
        <v>42670</v>
      </c>
      <c r="C579" s="205">
        <v>20000</v>
      </c>
      <c r="D579" s="375">
        <f t="shared" si="9"/>
        <v>500</v>
      </c>
      <c r="E579" s="375">
        <v>19500</v>
      </c>
      <c r="F579" s="175" t="s">
        <v>175</v>
      </c>
      <c r="G579" s="239" t="s">
        <v>476</v>
      </c>
    </row>
    <row r="580" spans="2:7">
      <c r="B580" s="172">
        <v>42670</v>
      </c>
      <c r="C580" s="205">
        <v>300</v>
      </c>
      <c r="D580" s="375">
        <f t="shared" si="9"/>
        <v>7.5</v>
      </c>
      <c r="E580" s="375">
        <v>292.5</v>
      </c>
      <c r="F580" s="175" t="s">
        <v>243</v>
      </c>
      <c r="G580" s="239" t="s">
        <v>194</v>
      </c>
    </row>
    <row r="581" spans="2:7">
      <c r="B581" s="172">
        <v>42670</v>
      </c>
      <c r="C581" s="205">
        <v>150</v>
      </c>
      <c r="D581" s="375">
        <f t="shared" si="9"/>
        <v>3.75</v>
      </c>
      <c r="E581" s="375">
        <v>146.25</v>
      </c>
      <c r="F581" s="175" t="s">
        <v>176</v>
      </c>
      <c r="G581" s="239" t="s">
        <v>126</v>
      </c>
    </row>
    <row r="582" spans="2:7">
      <c r="B582" s="172">
        <v>42670</v>
      </c>
      <c r="C582" s="205">
        <v>150</v>
      </c>
      <c r="D582" s="375">
        <f t="shared" si="9"/>
        <v>3.75</v>
      </c>
      <c r="E582" s="375">
        <v>146.25</v>
      </c>
      <c r="F582" s="175" t="s">
        <v>173</v>
      </c>
      <c r="G582" s="239" t="s">
        <v>126</v>
      </c>
    </row>
    <row r="583" spans="2:7">
      <c r="B583" s="172">
        <v>42670</v>
      </c>
      <c r="C583" s="205">
        <v>100</v>
      </c>
      <c r="D583" s="375">
        <f t="shared" si="9"/>
        <v>3.5</v>
      </c>
      <c r="E583" s="375">
        <v>96.5</v>
      </c>
      <c r="F583" s="175" t="s">
        <v>172</v>
      </c>
      <c r="G583" s="239" t="s">
        <v>477</v>
      </c>
    </row>
    <row r="584" spans="2:7">
      <c r="B584" s="172">
        <v>42670</v>
      </c>
      <c r="C584" s="205">
        <v>2000</v>
      </c>
      <c r="D584" s="375">
        <f t="shared" si="9"/>
        <v>50</v>
      </c>
      <c r="E584" s="375">
        <v>1950</v>
      </c>
      <c r="F584" s="175" t="s">
        <v>173</v>
      </c>
      <c r="G584" s="239" t="s">
        <v>478</v>
      </c>
    </row>
    <row r="585" spans="2:7">
      <c r="B585" s="172">
        <v>42670</v>
      </c>
      <c r="C585" s="205">
        <v>500</v>
      </c>
      <c r="D585" s="375">
        <f t="shared" si="9"/>
        <v>16</v>
      </c>
      <c r="E585" s="375">
        <v>484</v>
      </c>
      <c r="F585" s="175" t="s">
        <v>177</v>
      </c>
      <c r="G585" s="239" t="s">
        <v>94</v>
      </c>
    </row>
    <row r="586" spans="2:7">
      <c r="B586" s="172">
        <v>42670</v>
      </c>
      <c r="C586" s="205">
        <v>100</v>
      </c>
      <c r="D586" s="375">
        <f t="shared" si="9"/>
        <v>2.5</v>
      </c>
      <c r="E586" s="375">
        <v>97.5</v>
      </c>
      <c r="F586" s="175" t="s">
        <v>177</v>
      </c>
      <c r="G586" s="239" t="s">
        <v>479</v>
      </c>
    </row>
    <row r="587" spans="2:7">
      <c r="B587" s="172">
        <v>42670</v>
      </c>
      <c r="C587" s="205">
        <v>100</v>
      </c>
      <c r="D587" s="375">
        <f t="shared" si="9"/>
        <v>2.5</v>
      </c>
      <c r="E587" s="375">
        <v>97.5</v>
      </c>
      <c r="F587" s="175" t="s">
        <v>183</v>
      </c>
      <c r="G587" s="239" t="s">
        <v>479</v>
      </c>
    </row>
    <row r="588" spans="2:7">
      <c r="B588" s="172">
        <v>42670</v>
      </c>
      <c r="C588" s="205">
        <v>150</v>
      </c>
      <c r="D588" s="375">
        <f t="shared" si="9"/>
        <v>3.75</v>
      </c>
      <c r="E588" s="375">
        <v>146.25</v>
      </c>
      <c r="F588" s="175" t="s">
        <v>188</v>
      </c>
      <c r="G588" s="239" t="s">
        <v>479</v>
      </c>
    </row>
    <row r="589" spans="2:7">
      <c r="B589" s="172">
        <v>42670</v>
      </c>
      <c r="C589" s="205">
        <v>1500</v>
      </c>
      <c r="D589" s="375">
        <f t="shared" si="9"/>
        <v>37.5</v>
      </c>
      <c r="E589" s="375">
        <v>1462.5</v>
      </c>
      <c r="F589" s="175" t="s">
        <v>243</v>
      </c>
      <c r="G589" s="239" t="s">
        <v>480</v>
      </c>
    </row>
    <row r="590" spans="2:7">
      <c r="B590" s="172">
        <v>42670</v>
      </c>
      <c r="C590" s="205">
        <v>5000</v>
      </c>
      <c r="D590" s="375">
        <f t="shared" si="9"/>
        <v>125</v>
      </c>
      <c r="E590" s="375">
        <v>4875</v>
      </c>
      <c r="F590" s="175" t="s">
        <v>172</v>
      </c>
      <c r="G590" s="239" t="s">
        <v>481</v>
      </c>
    </row>
    <row r="591" spans="2:7">
      <c r="B591" s="172">
        <v>42670</v>
      </c>
      <c r="C591" s="205">
        <v>300</v>
      </c>
      <c r="D591" s="375">
        <f t="shared" si="9"/>
        <v>7.5</v>
      </c>
      <c r="E591" s="375">
        <v>292.5</v>
      </c>
      <c r="F591" s="175" t="s">
        <v>175</v>
      </c>
      <c r="G591" s="239" t="s">
        <v>145</v>
      </c>
    </row>
    <row r="592" spans="2:7">
      <c r="B592" s="172">
        <v>42670</v>
      </c>
      <c r="C592" s="205">
        <v>100</v>
      </c>
      <c r="D592" s="375">
        <f t="shared" si="9"/>
        <v>2.5</v>
      </c>
      <c r="E592" s="375">
        <v>97.5</v>
      </c>
      <c r="F592" s="175" t="s">
        <v>184</v>
      </c>
      <c r="G592" s="239" t="s">
        <v>482</v>
      </c>
    </row>
    <row r="593" spans="2:7">
      <c r="B593" s="172">
        <v>42670</v>
      </c>
      <c r="C593" s="205">
        <v>2000</v>
      </c>
      <c r="D593" s="375">
        <f t="shared" si="9"/>
        <v>50</v>
      </c>
      <c r="E593" s="375">
        <v>1950</v>
      </c>
      <c r="F593" s="175" t="s">
        <v>243</v>
      </c>
      <c r="G593" s="239" t="s">
        <v>150</v>
      </c>
    </row>
    <row r="594" spans="2:7">
      <c r="B594" s="172">
        <v>42670</v>
      </c>
      <c r="C594" s="205">
        <v>4000</v>
      </c>
      <c r="D594" s="375">
        <f t="shared" si="9"/>
        <v>100</v>
      </c>
      <c r="E594" s="375">
        <v>3900</v>
      </c>
      <c r="F594" s="175" t="s">
        <v>179</v>
      </c>
      <c r="G594" s="239" t="s">
        <v>52</v>
      </c>
    </row>
    <row r="595" spans="2:7">
      <c r="B595" s="172">
        <v>42670</v>
      </c>
      <c r="C595" s="205">
        <v>1000</v>
      </c>
      <c r="D595" s="375">
        <f t="shared" si="9"/>
        <v>25</v>
      </c>
      <c r="E595" s="375">
        <v>975</v>
      </c>
      <c r="F595" s="175" t="s">
        <v>243</v>
      </c>
      <c r="G595" s="239" t="s">
        <v>483</v>
      </c>
    </row>
    <row r="596" spans="2:7">
      <c r="B596" s="172">
        <v>42670</v>
      </c>
      <c r="C596" s="205">
        <v>2000</v>
      </c>
      <c r="D596" s="375">
        <f t="shared" si="9"/>
        <v>50</v>
      </c>
      <c r="E596" s="375">
        <v>1950</v>
      </c>
      <c r="F596" s="175" t="s">
        <v>246</v>
      </c>
      <c r="G596" s="239" t="s">
        <v>484</v>
      </c>
    </row>
    <row r="597" spans="2:7">
      <c r="B597" s="172">
        <v>42670</v>
      </c>
      <c r="C597" s="205">
        <v>4000</v>
      </c>
      <c r="D597" s="375">
        <f t="shared" ref="D597:D660" si="10">SUM(C597-E597)</f>
        <v>100</v>
      </c>
      <c r="E597" s="375">
        <v>3900</v>
      </c>
      <c r="F597" s="175" t="s">
        <v>176</v>
      </c>
      <c r="G597" s="239" t="s">
        <v>40</v>
      </c>
    </row>
    <row r="598" spans="2:7">
      <c r="B598" s="172">
        <v>42670</v>
      </c>
      <c r="C598" s="205">
        <v>1400</v>
      </c>
      <c r="D598" s="375">
        <f t="shared" si="10"/>
        <v>35</v>
      </c>
      <c r="E598" s="375">
        <v>1365</v>
      </c>
      <c r="F598" s="175" t="s">
        <v>243</v>
      </c>
      <c r="G598" s="239" t="s">
        <v>86</v>
      </c>
    </row>
    <row r="599" spans="2:7">
      <c r="B599" s="172">
        <v>42670</v>
      </c>
      <c r="C599" s="205">
        <v>5000</v>
      </c>
      <c r="D599" s="375">
        <f t="shared" si="10"/>
        <v>125</v>
      </c>
      <c r="E599" s="375">
        <v>4875</v>
      </c>
      <c r="F599" s="175" t="s">
        <v>172</v>
      </c>
      <c r="G599" s="239" t="s">
        <v>485</v>
      </c>
    </row>
    <row r="600" spans="2:7">
      <c r="B600" s="172">
        <v>42670</v>
      </c>
      <c r="C600" s="205">
        <v>1000</v>
      </c>
      <c r="D600" s="375">
        <f t="shared" si="10"/>
        <v>25</v>
      </c>
      <c r="E600" s="375">
        <v>975</v>
      </c>
      <c r="F600" s="175" t="s">
        <v>172</v>
      </c>
      <c r="G600" s="239" t="s">
        <v>81</v>
      </c>
    </row>
    <row r="601" spans="2:7">
      <c r="B601" s="172">
        <v>42670</v>
      </c>
      <c r="C601" s="205">
        <v>500</v>
      </c>
      <c r="D601" s="375">
        <f t="shared" si="10"/>
        <v>12.5</v>
      </c>
      <c r="E601" s="375">
        <v>487.5</v>
      </c>
      <c r="F601" s="175" t="s">
        <v>173</v>
      </c>
      <c r="G601" s="239" t="s">
        <v>486</v>
      </c>
    </row>
    <row r="602" spans="2:7">
      <c r="B602" s="172">
        <v>42670</v>
      </c>
      <c r="C602" s="205">
        <v>100</v>
      </c>
      <c r="D602" s="375">
        <f t="shared" si="10"/>
        <v>3.5</v>
      </c>
      <c r="E602" s="375">
        <v>96.5</v>
      </c>
      <c r="F602" s="175" t="s">
        <v>243</v>
      </c>
      <c r="G602" s="239" t="s">
        <v>487</v>
      </c>
    </row>
    <row r="603" spans="2:7">
      <c r="B603" s="172">
        <v>42670</v>
      </c>
      <c r="C603" s="205">
        <v>200</v>
      </c>
      <c r="D603" s="375">
        <f t="shared" si="10"/>
        <v>5</v>
      </c>
      <c r="E603" s="375">
        <v>195</v>
      </c>
      <c r="F603" s="175" t="s">
        <v>172</v>
      </c>
      <c r="G603" s="239" t="s">
        <v>488</v>
      </c>
    </row>
    <row r="604" spans="2:7">
      <c r="B604" s="172">
        <v>42670</v>
      </c>
      <c r="C604" s="205">
        <v>400</v>
      </c>
      <c r="D604" s="375">
        <f t="shared" si="10"/>
        <v>10</v>
      </c>
      <c r="E604" s="375">
        <v>390</v>
      </c>
      <c r="F604" s="175" t="s">
        <v>172</v>
      </c>
      <c r="G604" s="239" t="s">
        <v>488</v>
      </c>
    </row>
    <row r="605" spans="2:7">
      <c r="B605" s="172">
        <v>42671</v>
      </c>
      <c r="C605" s="205">
        <v>1000</v>
      </c>
      <c r="D605" s="375">
        <f t="shared" si="10"/>
        <v>25</v>
      </c>
      <c r="E605" s="375">
        <v>975</v>
      </c>
      <c r="F605" s="175" t="s">
        <v>243</v>
      </c>
      <c r="G605" s="239" t="s">
        <v>489</v>
      </c>
    </row>
    <row r="606" spans="2:7">
      <c r="B606" s="172">
        <v>42671</v>
      </c>
      <c r="C606" s="205">
        <v>500</v>
      </c>
      <c r="D606" s="375">
        <f t="shared" si="10"/>
        <v>12.5</v>
      </c>
      <c r="E606" s="375">
        <v>487.5</v>
      </c>
      <c r="F606" s="175" t="s">
        <v>172</v>
      </c>
      <c r="G606" s="239" t="s">
        <v>386</v>
      </c>
    </row>
    <row r="607" spans="2:7">
      <c r="B607" s="172">
        <v>42671</v>
      </c>
      <c r="C607" s="205">
        <v>1000</v>
      </c>
      <c r="D607" s="375">
        <f t="shared" si="10"/>
        <v>32</v>
      </c>
      <c r="E607" s="375">
        <v>968</v>
      </c>
      <c r="F607" s="175" t="s">
        <v>243</v>
      </c>
      <c r="G607" s="239" t="s">
        <v>490</v>
      </c>
    </row>
    <row r="608" spans="2:7">
      <c r="B608" s="172">
        <v>42671</v>
      </c>
      <c r="C608" s="205">
        <v>1000</v>
      </c>
      <c r="D608" s="375">
        <f t="shared" si="10"/>
        <v>35</v>
      </c>
      <c r="E608" s="375">
        <v>965</v>
      </c>
      <c r="F608" s="175" t="s">
        <v>183</v>
      </c>
      <c r="G608" s="239" t="s">
        <v>465</v>
      </c>
    </row>
    <row r="609" spans="2:7">
      <c r="B609" s="172">
        <v>42671</v>
      </c>
      <c r="C609" s="205">
        <v>1000</v>
      </c>
      <c r="D609" s="375">
        <f t="shared" si="10"/>
        <v>32</v>
      </c>
      <c r="E609" s="375">
        <v>968</v>
      </c>
      <c r="F609" s="175" t="s">
        <v>179</v>
      </c>
      <c r="G609" s="239" t="s">
        <v>490</v>
      </c>
    </row>
    <row r="610" spans="2:7">
      <c r="B610" s="172">
        <v>42671</v>
      </c>
      <c r="C610" s="205">
        <v>1000</v>
      </c>
      <c r="D610" s="375">
        <f t="shared" si="10"/>
        <v>32</v>
      </c>
      <c r="E610" s="375">
        <v>968</v>
      </c>
      <c r="F610" s="175" t="s">
        <v>182</v>
      </c>
      <c r="G610" s="239" t="s">
        <v>490</v>
      </c>
    </row>
    <row r="611" spans="2:7">
      <c r="B611" s="172">
        <v>42671</v>
      </c>
      <c r="C611" s="205">
        <v>100</v>
      </c>
      <c r="D611" s="375">
        <f t="shared" si="10"/>
        <v>2.5</v>
      </c>
      <c r="E611" s="375">
        <v>97.5</v>
      </c>
      <c r="F611" s="175" t="s">
        <v>243</v>
      </c>
      <c r="G611" s="239" t="s">
        <v>491</v>
      </c>
    </row>
    <row r="612" spans="2:7">
      <c r="B612" s="172">
        <v>42671</v>
      </c>
      <c r="C612" s="205">
        <v>100</v>
      </c>
      <c r="D612" s="375">
        <f t="shared" si="10"/>
        <v>2.5</v>
      </c>
      <c r="E612" s="375">
        <v>97.5</v>
      </c>
      <c r="F612" s="175" t="s">
        <v>172</v>
      </c>
      <c r="G612" s="239" t="s">
        <v>492</v>
      </c>
    </row>
    <row r="613" spans="2:7">
      <c r="B613" s="172">
        <v>42671</v>
      </c>
      <c r="C613" s="205">
        <v>2000</v>
      </c>
      <c r="D613" s="375">
        <f t="shared" si="10"/>
        <v>64</v>
      </c>
      <c r="E613" s="375">
        <v>1936</v>
      </c>
      <c r="F613" s="175" t="s">
        <v>179</v>
      </c>
      <c r="G613" s="239" t="s">
        <v>493</v>
      </c>
    </row>
    <row r="614" spans="2:7">
      <c r="B614" s="172">
        <v>42671</v>
      </c>
      <c r="C614" s="205">
        <v>100</v>
      </c>
      <c r="D614" s="375">
        <f t="shared" si="10"/>
        <v>2.5</v>
      </c>
      <c r="E614" s="375">
        <v>97.5</v>
      </c>
      <c r="F614" s="175" t="s">
        <v>172</v>
      </c>
      <c r="G614" s="239" t="s">
        <v>494</v>
      </c>
    </row>
    <row r="615" spans="2:7">
      <c r="B615" s="172">
        <v>42671</v>
      </c>
      <c r="C615" s="205">
        <v>2000</v>
      </c>
      <c r="D615" s="375">
        <f t="shared" si="10"/>
        <v>50</v>
      </c>
      <c r="E615" s="375">
        <v>1950</v>
      </c>
      <c r="F615" s="175" t="s">
        <v>184</v>
      </c>
      <c r="G615" s="239" t="s">
        <v>43</v>
      </c>
    </row>
    <row r="616" spans="2:7">
      <c r="B616" s="172">
        <v>42671</v>
      </c>
      <c r="C616" s="205">
        <v>100</v>
      </c>
      <c r="D616" s="375">
        <f t="shared" si="10"/>
        <v>3.2000000000000028</v>
      </c>
      <c r="E616" s="375">
        <v>96.8</v>
      </c>
      <c r="F616" s="175" t="s">
        <v>181</v>
      </c>
      <c r="G616" s="239" t="s">
        <v>495</v>
      </c>
    </row>
    <row r="617" spans="2:7">
      <c r="B617" s="172">
        <v>42671</v>
      </c>
      <c r="C617" s="205">
        <v>1000</v>
      </c>
      <c r="D617" s="375">
        <f t="shared" si="10"/>
        <v>25</v>
      </c>
      <c r="E617" s="375">
        <v>975</v>
      </c>
      <c r="F617" s="175" t="s">
        <v>243</v>
      </c>
      <c r="G617" s="239" t="s">
        <v>496</v>
      </c>
    </row>
    <row r="618" spans="2:7">
      <c r="B618" s="172">
        <v>42671</v>
      </c>
      <c r="C618" s="205">
        <v>200</v>
      </c>
      <c r="D618" s="375">
        <f t="shared" si="10"/>
        <v>7</v>
      </c>
      <c r="E618" s="375">
        <v>193</v>
      </c>
      <c r="F618" s="175" t="s">
        <v>181</v>
      </c>
      <c r="G618" s="239" t="s">
        <v>497</v>
      </c>
    </row>
    <row r="619" spans="2:7">
      <c r="B619" s="172">
        <v>42671</v>
      </c>
      <c r="C619" s="205">
        <v>600</v>
      </c>
      <c r="D619" s="375">
        <f t="shared" si="10"/>
        <v>15</v>
      </c>
      <c r="E619" s="375">
        <v>585</v>
      </c>
      <c r="F619" s="175" t="s">
        <v>173</v>
      </c>
      <c r="G619" s="239" t="s">
        <v>46</v>
      </c>
    </row>
    <row r="620" spans="2:7">
      <c r="B620" s="172">
        <v>42671</v>
      </c>
      <c r="C620" s="205">
        <v>1000</v>
      </c>
      <c r="D620" s="375">
        <f t="shared" si="10"/>
        <v>25</v>
      </c>
      <c r="E620" s="375">
        <v>975</v>
      </c>
      <c r="F620" s="175" t="s">
        <v>243</v>
      </c>
      <c r="G620" s="239" t="s">
        <v>152</v>
      </c>
    </row>
    <row r="621" spans="2:7">
      <c r="B621" s="172">
        <v>42671</v>
      </c>
      <c r="C621" s="205">
        <v>1000</v>
      </c>
      <c r="D621" s="375">
        <f t="shared" si="10"/>
        <v>25</v>
      </c>
      <c r="E621" s="375">
        <v>975</v>
      </c>
      <c r="F621" s="175" t="s">
        <v>177</v>
      </c>
      <c r="G621" s="239" t="s">
        <v>152</v>
      </c>
    </row>
    <row r="622" spans="2:7">
      <c r="B622" s="172">
        <v>42671</v>
      </c>
      <c r="C622" s="205">
        <v>1000</v>
      </c>
      <c r="D622" s="375">
        <f t="shared" si="10"/>
        <v>25</v>
      </c>
      <c r="E622" s="375">
        <v>975</v>
      </c>
      <c r="F622" s="175" t="s">
        <v>173</v>
      </c>
      <c r="G622" s="239" t="s">
        <v>152</v>
      </c>
    </row>
    <row r="623" spans="2:7">
      <c r="B623" s="172">
        <v>42671</v>
      </c>
      <c r="C623" s="205">
        <v>1000</v>
      </c>
      <c r="D623" s="375">
        <f t="shared" si="10"/>
        <v>25</v>
      </c>
      <c r="E623" s="375">
        <v>975</v>
      </c>
      <c r="F623" s="175" t="s">
        <v>186</v>
      </c>
      <c r="G623" s="239" t="s">
        <v>152</v>
      </c>
    </row>
    <row r="624" spans="2:7">
      <c r="B624" s="172">
        <v>42671</v>
      </c>
      <c r="C624" s="205">
        <v>1000</v>
      </c>
      <c r="D624" s="375">
        <f t="shared" si="10"/>
        <v>25</v>
      </c>
      <c r="E624" s="375">
        <v>975</v>
      </c>
      <c r="F624" s="175" t="s">
        <v>243</v>
      </c>
      <c r="G624" s="239" t="s">
        <v>102</v>
      </c>
    </row>
    <row r="625" spans="2:7">
      <c r="B625" s="172">
        <v>42671</v>
      </c>
      <c r="C625" s="205">
        <v>1000</v>
      </c>
      <c r="D625" s="375">
        <f t="shared" si="10"/>
        <v>25</v>
      </c>
      <c r="E625" s="375">
        <v>975</v>
      </c>
      <c r="F625" s="175" t="s">
        <v>180</v>
      </c>
      <c r="G625" s="239" t="s">
        <v>152</v>
      </c>
    </row>
    <row r="626" spans="2:7">
      <c r="B626" s="172">
        <v>42671</v>
      </c>
      <c r="C626" s="205">
        <v>1000</v>
      </c>
      <c r="D626" s="375">
        <f t="shared" si="10"/>
        <v>25</v>
      </c>
      <c r="E626" s="375">
        <v>975</v>
      </c>
      <c r="F626" s="175" t="s">
        <v>172</v>
      </c>
      <c r="G626" s="239" t="s">
        <v>498</v>
      </c>
    </row>
    <row r="627" spans="2:7">
      <c r="B627" s="172">
        <v>42671</v>
      </c>
      <c r="C627" s="205">
        <v>100000</v>
      </c>
      <c r="D627" s="375">
        <f t="shared" si="10"/>
        <v>2500</v>
      </c>
      <c r="E627" s="375">
        <v>97500</v>
      </c>
      <c r="F627" s="175" t="s">
        <v>176</v>
      </c>
      <c r="G627" s="239" t="s">
        <v>499</v>
      </c>
    </row>
    <row r="628" spans="2:7">
      <c r="B628" s="172">
        <v>42671</v>
      </c>
      <c r="C628" s="205">
        <v>1000</v>
      </c>
      <c r="D628" s="375">
        <f t="shared" si="10"/>
        <v>25</v>
      </c>
      <c r="E628" s="375">
        <v>975</v>
      </c>
      <c r="F628" s="175" t="s">
        <v>187</v>
      </c>
      <c r="G628" s="239" t="s">
        <v>38</v>
      </c>
    </row>
    <row r="629" spans="2:7">
      <c r="B629" s="172">
        <v>42671</v>
      </c>
      <c r="C629" s="205">
        <v>2000</v>
      </c>
      <c r="D629" s="375">
        <f t="shared" si="10"/>
        <v>50</v>
      </c>
      <c r="E629" s="375">
        <v>1950</v>
      </c>
      <c r="F629" s="175" t="s">
        <v>243</v>
      </c>
      <c r="G629" s="239" t="s">
        <v>111</v>
      </c>
    </row>
    <row r="630" spans="2:7">
      <c r="B630" s="172">
        <v>42671</v>
      </c>
      <c r="C630" s="205">
        <v>100</v>
      </c>
      <c r="D630" s="375">
        <f t="shared" si="10"/>
        <v>2.5</v>
      </c>
      <c r="E630" s="375">
        <v>97.5</v>
      </c>
      <c r="F630" s="175" t="s">
        <v>172</v>
      </c>
      <c r="G630" s="239" t="s">
        <v>422</v>
      </c>
    </row>
    <row r="631" spans="2:7">
      <c r="B631" s="172">
        <v>42671</v>
      </c>
      <c r="C631" s="205">
        <v>6700</v>
      </c>
      <c r="D631" s="375">
        <f t="shared" si="10"/>
        <v>167.5</v>
      </c>
      <c r="E631" s="375">
        <v>6532.5</v>
      </c>
      <c r="F631" s="175" t="s">
        <v>176</v>
      </c>
      <c r="G631" s="239" t="s">
        <v>500</v>
      </c>
    </row>
    <row r="632" spans="2:7">
      <c r="B632" s="172">
        <v>42671</v>
      </c>
      <c r="C632" s="205">
        <v>4000</v>
      </c>
      <c r="D632" s="375">
        <f t="shared" si="10"/>
        <v>100</v>
      </c>
      <c r="E632" s="375">
        <v>3900</v>
      </c>
      <c r="F632" s="175" t="s">
        <v>172</v>
      </c>
      <c r="G632" s="239" t="s">
        <v>501</v>
      </c>
    </row>
    <row r="633" spans="2:7">
      <c r="B633" s="172">
        <v>42671</v>
      </c>
      <c r="C633" s="205">
        <v>100</v>
      </c>
      <c r="D633" s="375">
        <f t="shared" si="10"/>
        <v>5.5</v>
      </c>
      <c r="E633" s="375">
        <v>94.5</v>
      </c>
      <c r="F633" s="175" t="s">
        <v>188</v>
      </c>
      <c r="G633" s="239" t="s">
        <v>502</v>
      </c>
    </row>
    <row r="634" spans="2:7">
      <c r="B634" s="172">
        <v>42671</v>
      </c>
      <c r="C634" s="205">
        <v>1000</v>
      </c>
      <c r="D634" s="375">
        <f t="shared" si="10"/>
        <v>27</v>
      </c>
      <c r="E634" s="375">
        <v>973</v>
      </c>
      <c r="F634" s="175" t="s">
        <v>176</v>
      </c>
      <c r="G634" s="239" t="s">
        <v>168</v>
      </c>
    </row>
    <row r="635" spans="2:7">
      <c r="B635" s="172">
        <v>42671</v>
      </c>
      <c r="C635" s="205">
        <v>3000</v>
      </c>
      <c r="D635" s="375">
        <f t="shared" si="10"/>
        <v>75</v>
      </c>
      <c r="E635" s="375">
        <v>2925</v>
      </c>
      <c r="F635" s="175" t="s">
        <v>172</v>
      </c>
      <c r="G635" s="239" t="s">
        <v>503</v>
      </c>
    </row>
    <row r="636" spans="2:7">
      <c r="B636" s="172">
        <v>42671</v>
      </c>
      <c r="C636" s="205">
        <v>500</v>
      </c>
      <c r="D636" s="375">
        <f t="shared" si="10"/>
        <v>12.5</v>
      </c>
      <c r="E636" s="375">
        <v>487.5</v>
      </c>
      <c r="F636" s="175" t="s">
        <v>173</v>
      </c>
      <c r="G636" s="239" t="s">
        <v>504</v>
      </c>
    </row>
    <row r="637" spans="2:7">
      <c r="B637" s="172">
        <v>42672</v>
      </c>
      <c r="C637" s="205">
        <v>7000</v>
      </c>
      <c r="D637" s="375">
        <f t="shared" si="10"/>
        <v>175</v>
      </c>
      <c r="E637" s="375">
        <v>6825</v>
      </c>
      <c r="F637" s="175" t="s">
        <v>188</v>
      </c>
      <c r="G637" s="239" t="s">
        <v>505</v>
      </c>
    </row>
    <row r="638" spans="2:7">
      <c r="B638" s="172">
        <v>42672</v>
      </c>
      <c r="C638" s="205">
        <v>1000</v>
      </c>
      <c r="D638" s="375">
        <f t="shared" si="10"/>
        <v>25</v>
      </c>
      <c r="E638" s="375">
        <v>975</v>
      </c>
      <c r="F638" s="175" t="s">
        <v>173</v>
      </c>
      <c r="G638" s="239" t="s">
        <v>506</v>
      </c>
    </row>
    <row r="639" spans="2:7">
      <c r="B639" s="172">
        <v>42672</v>
      </c>
      <c r="C639" s="205">
        <v>1000</v>
      </c>
      <c r="D639" s="375">
        <f t="shared" si="10"/>
        <v>25</v>
      </c>
      <c r="E639" s="375">
        <v>975</v>
      </c>
      <c r="F639" s="175" t="s">
        <v>172</v>
      </c>
      <c r="G639" s="239" t="s">
        <v>507</v>
      </c>
    </row>
    <row r="640" spans="2:7">
      <c r="B640" s="172">
        <v>42672</v>
      </c>
      <c r="C640" s="205">
        <v>500</v>
      </c>
      <c r="D640" s="375">
        <f t="shared" si="10"/>
        <v>12.5</v>
      </c>
      <c r="E640" s="375">
        <v>487.5</v>
      </c>
      <c r="F640" s="175" t="s">
        <v>172</v>
      </c>
      <c r="G640" s="239" t="s">
        <v>508</v>
      </c>
    </row>
    <row r="641" spans="2:7">
      <c r="B641" s="172">
        <v>42672</v>
      </c>
      <c r="C641" s="205">
        <v>1050</v>
      </c>
      <c r="D641" s="375">
        <f t="shared" si="10"/>
        <v>26.25</v>
      </c>
      <c r="E641" s="375">
        <v>1023.75</v>
      </c>
      <c r="F641" s="175" t="s">
        <v>243</v>
      </c>
      <c r="G641" s="239" t="s">
        <v>41</v>
      </c>
    </row>
    <row r="642" spans="2:7">
      <c r="B642" s="172">
        <v>42672</v>
      </c>
      <c r="C642" s="205">
        <v>1000</v>
      </c>
      <c r="D642" s="375">
        <f t="shared" si="10"/>
        <v>27</v>
      </c>
      <c r="E642" s="375">
        <v>973</v>
      </c>
      <c r="F642" s="175" t="s">
        <v>243</v>
      </c>
      <c r="G642" s="239" t="s">
        <v>213</v>
      </c>
    </row>
    <row r="643" spans="2:7">
      <c r="B643" s="172">
        <v>42672</v>
      </c>
      <c r="C643" s="205">
        <v>250</v>
      </c>
      <c r="D643" s="375">
        <f t="shared" si="10"/>
        <v>6.25</v>
      </c>
      <c r="E643" s="375">
        <v>243.75</v>
      </c>
      <c r="F643" s="175" t="s">
        <v>179</v>
      </c>
      <c r="G643" s="239" t="s">
        <v>153</v>
      </c>
    </row>
    <row r="644" spans="2:7">
      <c r="B644" s="172">
        <v>42672</v>
      </c>
      <c r="C644" s="205">
        <v>250</v>
      </c>
      <c r="D644" s="375">
        <f t="shared" si="10"/>
        <v>6.25</v>
      </c>
      <c r="E644" s="375">
        <v>243.75</v>
      </c>
      <c r="F644" s="175" t="s">
        <v>181</v>
      </c>
      <c r="G644" s="239" t="s">
        <v>153</v>
      </c>
    </row>
    <row r="645" spans="2:7">
      <c r="B645" s="172">
        <v>42672</v>
      </c>
      <c r="C645" s="205">
        <v>150</v>
      </c>
      <c r="D645" s="375">
        <f t="shared" si="10"/>
        <v>3.75</v>
      </c>
      <c r="E645" s="375">
        <v>146.25</v>
      </c>
      <c r="F645" s="175" t="s">
        <v>188</v>
      </c>
      <c r="G645" s="239" t="s">
        <v>153</v>
      </c>
    </row>
    <row r="646" spans="2:7">
      <c r="B646" s="172">
        <v>42672</v>
      </c>
      <c r="C646" s="205">
        <v>700</v>
      </c>
      <c r="D646" s="375">
        <f t="shared" si="10"/>
        <v>17.5</v>
      </c>
      <c r="E646" s="375">
        <v>682.5</v>
      </c>
      <c r="F646" s="175" t="s">
        <v>179</v>
      </c>
      <c r="G646" s="239" t="s">
        <v>118</v>
      </c>
    </row>
    <row r="647" spans="2:7">
      <c r="B647" s="172">
        <v>42672</v>
      </c>
      <c r="C647" s="205">
        <v>150</v>
      </c>
      <c r="D647" s="375">
        <f t="shared" si="10"/>
        <v>3.75</v>
      </c>
      <c r="E647" s="375">
        <v>146.25</v>
      </c>
      <c r="F647" s="175" t="s">
        <v>243</v>
      </c>
      <c r="G647" s="239" t="s">
        <v>153</v>
      </c>
    </row>
    <row r="648" spans="2:7">
      <c r="B648" s="172">
        <v>42672</v>
      </c>
      <c r="C648" s="205">
        <v>1000</v>
      </c>
      <c r="D648" s="375">
        <f t="shared" si="10"/>
        <v>25</v>
      </c>
      <c r="E648" s="375">
        <v>975</v>
      </c>
      <c r="F648" s="175" t="s">
        <v>172</v>
      </c>
      <c r="G648" s="239" t="s">
        <v>509</v>
      </c>
    </row>
    <row r="649" spans="2:7">
      <c r="B649" s="172">
        <v>42672</v>
      </c>
      <c r="C649" s="205">
        <v>1300</v>
      </c>
      <c r="D649" s="375">
        <f t="shared" si="10"/>
        <v>32.5</v>
      </c>
      <c r="E649" s="375">
        <v>1267.5</v>
      </c>
      <c r="F649" s="175" t="s">
        <v>243</v>
      </c>
      <c r="G649" s="239" t="s">
        <v>285</v>
      </c>
    </row>
    <row r="650" spans="2:7">
      <c r="B650" s="172">
        <v>42672</v>
      </c>
      <c r="C650" s="205">
        <v>150</v>
      </c>
      <c r="D650" s="375">
        <f t="shared" si="10"/>
        <v>3.75</v>
      </c>
      <c r="E650" s="375">
        <v>146.25</v>
      </c>
      <c r="F650" s="175" t="s">
        <v>243</v>
      </c>
      <c r="G650" s="239" t="s">
        <v>510</v>
      </c>
    </row>
    <row r="651" spans="2:7">
      <c r="B651" s="172">
        <v>42672</v>
      </c>
      <c r="C651" s="205">
        <v>3000</v>
      </c>
      <c r="D651" s="375">
        <f t="shared" si="10"/>
        <v>75</v>
      </c>
      <c r="E651" s="375">
        <v>2925</v>
      </c>
      <c r="F651" s="175" t="s">
        <v>172</v>
      </c>
      <c r="G651" s="239" t="s">
        <v>511</v>
      </c>
    </row>
    <row r="652" spans="2:7">
      <c r="B652" s="172">
        <v>42672</v>
      </c>
      <c r="C652" s="205">
        <v>500</v>
      </c>
      <c r="D652" s="375">
        <f t="shared" si="10"/>
        <v>12.5</v>
      </c>
      <c r="E652" s="375">
        <v>487.5</v>
      </c>
      <c r="F652" s="175" t="s">
        <v>243</v>
      </c>
      <c r="G652" s="239" t="s">
        <v>125</v>
      </c>
    </row>
    <row r="653" spans="2:7">
      <c r="B653" s="172">
        <v>42672</v>
      </c>
      <c r="C653" s="205">
        <v>300</v>
      </c>
      <c r="D653" s="375">
        <f t="shared" si="10"/>
        <v>7.5</v>
      </c>
      <c r="E653" s="375">
        <v>292.5</v>
      </c>
      <c r="F653" s="175" t="s">
        <v>172</v>
      </c>
      <c r="G653" s="239" t="s">
        <v>512</v>
      </c>
    </row>
    <row r="654" spans="2:7">
      <c r="B654" s="172">
        <v>42672</v>
      </c>
      <c r="C654" s="205">
        <v>100</v>
      </c>
      <c r="D654" s="375">
        <f t="shared" si="10"/>
        <v>2.5</v>
      </c>
      <c r="E654" s="375">
        <v>97.5</v>
      </c>
      <c r="F654" s="175" t="s">
        <v>172</v>
      </c>
      <c r="G654" s="239" t="s">
        <v>513</v>
      </c>
    </row>
    <row r="655" spans="2:7">
      <c r="B655" s="172">
        <v>42672</v>
      </c>
      <c r="C655" s="205">
        <v>2000</v>
      </c>
      <c r="D655" s="375">
        <f t="shared" si="10"/>
        <v>50</v>
      </c>
      <c r="E655" s="375">
        <v>1950</v>
      </c>
      <c r="F655" s="175" t="s">
        <v>243</v>
      </c>
      <c r="G655" s="239" t="s">
        <v>514</v>
      </c>
    </row>
    <row r="656" spans="2:7">
      <c r="B656" s="172">
        <v>42672</v>
      </c>
      <c r="C656" s="205">
        <v>1800</v>
      </c>
      <c r="D656" s="375">
        <f t="shared" si="10"/>
        <v>57.599999999999909</v>
      </c>
      <c r="E656" s="375">
        <v>1742.4</v>
      </c>
      <c r="F656" s="175" t="s">
        <v>183</v>
      </c>
      <c r="G656" s="239" t="s">
        <v>45</v>
      </c>
    </row>
    <row r="657" spans="2:7">
      <c r="B657" s="172">
        <v>42673</v>
      </c>
      <c r="C657" s="205">
        <v>3000</v>
      </c>
      <c r="D657" s="375">
        <f t="shared" si="10"/>
        <v>75</v>
      </c>
      <c r="E657" s="375">
        <v>2925</v>
      </c>
      <c r="F657" s="175" t="s">
        <v>172</v>
      </c>
      <c r="G657" s="239" t="s">
        <v>515</v>
      </c>
    </row>
    <row r="658" spans="2:7">
      <c r="B658" s="172">
        <v>42673</v>
      </c>
      <c r="C658" s="205">
        <v>2000</v>
      </c>
      <c r="D658" s="375">
        <f t="shared" si="10"/>
        <v>50</v>
      </c>
      <c r="E658" s="375">
        <v>1950</v>
      </c>
      <c r="F658" s="175" t="s">
        <v>172</v>
      </c>
      <c r="G658" s="239" t="s">
        <v>516</v>
      </c>
    </row>
    <row r="659" spans="2:7">
      <c r="B659" s="172">
        <v>42673</v>
      </c>
      <c r="C659" s="205">
        <v>1000</v>
      </c>
      <c r="D659" s="375">
        <f t="shared" si="10"/>
        <v>25</v>
      </c>
      <c r="E659" s="375">
        <v>975</v>
      </c>
      <c r="F659" s="175" t="s">
        <v>243</v>
      </c>
      <c r="G659" s="239" t="s">
        <v>517</v>
      </c>
    </row>
    <row r="660" spans="2:7">
      <c r="B660" s="172">
        <v>42673</v>
      </c>
      <c r="C660" s="205">
        <v>1000</v>
      </c>
      <c r="D660" s="375">
        <f t="shared" si="10"/>
        <v>25</v>
      </c>
      <c r="E660" s="375">
        <v>975</v>
      </c>
      <c r="F660" s="175" t="s">
        <v>186</v>
      </c>
      <c r="G660" s="239" t="s">
        <v>518</v>
      </c>
    </row>
    <row r="661" spans="2:7">
      <c r="B661" s="172">
        <v>42673</v>
      </c>
      <c r="C661" s="205">
        <v>100</v>
      </c>
      <c r="D661" s="375">
        <f t="shared" ref="D661:D696" si="11">SUM(C661-E661)</f>
        <v>5</v>
      </c>
      <c r="E661" s="375">
        <v>95</v>
      </c>
      <c r="F661" s="175" t="s">
        <v>243</v>
      </c>
      <c r="G661" s="239" t="s">
        <v>519</v>
      </c>
    </row>
    <row r="662" spans="2:7">
      <c r="B662" s="172">
        <v>42673</v>
      </c>
      <c r="C662" s="205">
        <v>10000</v>
      </c>
      <c r="D662" s="375">
        <f t="shared" si="11"/>
        <v>270</v>
      </c>
      <c r="E662" s="375">
        <v>9730</v>
      </c>
      <c r="F662" s="175" t="s">
        <v>179</v>
      </c>
      <c r="G662" s="239" t="s">
        <v>35</v>
      </c>
    </row>
    <row r="663" spans="2:7">
      <c r="B663" s="172">
        <v>42673</v>
      </c>
      <c r="C663" s="205">
        <v>200</v>
      </c>
      <c r="D663" s="375">
        <f t="shared" si="11"/>
        <v>5</v>
      </c>
      <c r="E663" s="375">
        <v>195</v>
      </c>
      <c r="F663" s="175" t="s">
        <v>243</v>
      </c>
      <c r="G663" s="239" t="s">
        <v>99</v>
      </c>
    </row>
    <row r="664" spans="2:7">
      <c r="B664" s="172">
        <v>42673</v>
      </c>
      <c r="C664" s="205">
        <v>10000</v>
      </c>
      <c r="D664" s="375">
        <f t="shared" si="11"/>
        <v>250</v>
      </c>
      <c r="E664" s="375">
        <v>9750</v>
      </c>
      <c r="F664" s="175" t="s">
        <v>172</v>
      </c>
      <c r="G664" s="239" t="s">
        <v>199</v>
      </c>
    </row>
    <row r="665" spans="2:7">
      <c r="B665" s="172">
        <v>42673</v>
      </c>
      <c r="C665" s="205">
        <v>500</v>
      </c>
      <c r="D665" s="375">
        <f t="shared" si="11"/>
        <v>16</v>
      </c>
      <c r="E665" s="375">
        <v>484</v>
      </c>
      <c r="F665" s="175" t="s">
        <v>183</v>
      </c>
      <c r="G665" s="239" t="s">
        <v>283</v>
      </c>
    </row>
    <row r="666" spans="2:7">
      <c r="B666" s="172">
        <v>42673</v>
      </c>
      <c r="C666" s="205">
        <v>1000</v>
      </c>
      <c r="D666" s="375">
        <f t="shared" si="11"/>
        <v>25</v>
      </c>
      <c r="E666" s="375">
        <v>975</v>
      </c>
      <c r="F666" s="175" t="s">
        <v>172</v>
      </c>
      <c r="G666" s="239" t="s">
        <v>276</v>
      </c>
    </row>
    <row r="667" spans="2:7">
      <c r="B667" s="172">
        <v>42673</v>
      </c>
      <c r="C667" s="205">
        <v>85</v>
      </c>
      <c r="D667" s="375">
        <f t="shared" si="11"/>
        <v>2.1299999999999955</v>
      </c>
      <c r="E667" s="375">
        <v>82.87</v>
      </c>
      <c r="F667" s="175" t="s">
        <v>173</v>
      </c>
      <c r="G667" s="239" t="s">
        <v>57</v>
      </c>
    </row>
    <row r="668" spans="2:7">
      <c r="B668" s="172">
        <v>42673</v>
      </c>
      <c r="C668" s="205">
        <v>500</v>
      </c>
      <c r="D668" s="375">
        <f t="shared" si="11"/>
        <v>12.5</v>
      </c>
      <c r="E668" s="375">
        <v>487.5</v>
      </c>
      <c r="F668" s="175" t="s">
        <v>243</v>
      </c>
      <c r="G668" s="239" t="s">
        <v>520</v>
      </c>
    </row>
    <row r="669" spans="2:7">
      <c r="B669" s="172">
        <v>42673</v>
      </c>
      <c r="C669" s="205">
        <v>81721</v>
      </c>
      <c r="D669" s="375">
        <f t="shared" si="11"/>
        <v>2043.0299999999988</v>
      </c>
      <c r="E669" s="375">
        <v>79677.97</v>
      </c>
      <c r="F669" s="175" t="s">
        <v>176</v>
      </c>
      <c r="G669" s="239" t="s">
        <v>283</v>
      </c>
    </row>
    <row r="670" spans="2:7">
      <c r="B670" s="172">
        <v>42673</v>
      </c>
      <c r="C670" s="205">
        <v>13300</v>
      </c>
      <c r="D670" s="375">
        <f t="shared" si="11"/>
        <v>332.5</v>
      </c>
      <c r="E670" s="375">
        <v>12967.5</v>
      </c>
      <c r="F670" s="175" t="s">
        <v>182</v>
      </c>
      <c r="G670" s="239" t="s">
        <v>283</v>
      </c>
    </row>
    <row r="671" spans="2:7">
      <c r="B671" s="172">
        <v>42673</v>
      </c>
      <c r="C671" s="205">
        <v>100</v>
      </c>
      <c r="D671" s="375">
        <f t="shared" si="11"/>
        <v>2.5</v>
      </c>
      <c r="E671" s="375">
        <v>97.5</v>
      </c>
      <c r="F671" s="175" t="s">
        <v>172</v>
      </c>
      <c r="G671" s="239" t="s">
        <v>103</v>
      </c>
    </row>
    <row r="672" spans="2:7">
      <c r="B672" s="172">
        <v>42673</v>
      </c>
      <c r="C672" s="205">
        <v>500</v>
      </c>
      <c r="D672" s="375">
        <f t="shared" si="11"/>
        <v>12.5</v>
      </c>
      <c r="E672" s="375">
        <v>487.5</v>
      </c>
      <c r="F672" s="175" t="s">
        <v>243</v>
      </c>
      <c r="G672" s="239" t="s">
        <v>521</v>
      </c>
    </row>
    <row r="673" spans="2:7">
      <c r="B673" s="172">
        <v>42673</v>
      </c>
      <c r="C673" s="205">
        <v>1000</v>
      </c>
      <c r="D673" s="375">
        <f t="shared" si="11"/>
        <v>25</v>
      </c>
      <c r="E673" s="375">
        <v>975</v>
      </c>
      <c r="F673" s="175" t="s">
        <v>243</v>
      </c>
      <c r="G673" s="239" t="s">
        <v>219</v>
      </c>
    </row>
    <row r="674" spans="2:7">
      <c r="B674" s="172">
        <v>42673</v>
      </c>
      <c r="C674" s="205">
        <v>200</v>
      </c>
      <c r="D674" s="375">
        <f t="shared" si="11"/>
        <v>5</v>
      </c>
      <c r="E674" s="375">
        <v>195</v>
      </c>
      <c r="F674" s="175" t="s">
        <v>172</v>
      </c>
      <c r="G674" s="239" t="s">
        <v>522</v>
      </c>
    </row>
    <row r="675" spans="2:7">
      <c r="B675" s="172">
        <v>42673</v>
      </c>
      <c r="C675" s="205">
        <v>250</v>
      </c>
      <c r="D675" s="375">
        <f t="shared" si="11"/>
        <v>6.25</v>
      </c>
      <c r="E675" s="375">
        <v>243.75</v>
      </c>
      <c r="F675" s="175" t="s">
        <v>173</v>
      </c>
      <c r="G675" s="239" t="s">
        <v>473</v>
      </c>
    </row>
    <row r="676" spans="2:7">
      <c r="B676" s="172">
        <v>42673</v>
      </c>
      <c r="C676" s="205">
        <v>500</v>
      </c>
      <c r="D676" s="375">
        <f t="shared" si="11"/>
        <v>16</v>
      </c>
      <c r="E676" s="375">
        <v>484</v>
      </c>
      <c r="F676" s="175" t="s">
        <v>172</v>
      </c>
      <c r="G676" s="239" t="s">
        <v>523</v>
      </c>
    </row>
    <row r="677" spans="2:7">
      <c r="B677" s="172">
        <v>42673</v>
      </c>
      <c r="C677" s="205">
        <v>500</v>
      </c>
      <c r="D677" s="375">
        <f t="shared" si="11"/>
        <v>12.5</v>
      </c>
      <c r="E677" s="375">
        <v>487.5</v>
      </c>
      <c r="F677" s="175" t="s">
        <v>172</v>
      </c>
      <c r="G677" s="239" t="s">
        <v>524</v>
      </c>
    </row>
    <row r="678" spans="2:7">
      <c r="B678" s="172">
        <v>42673</v>
      </c>
      <c r="C678" s="205">
        <v>300</v>
      </c>
      <c r="D678" s="375">
        <f t="shared" si="11"/>
        <v>7.5</v>
      </c>
      <c r="E678" s="375">
        <v>292.5</v>
      </c>
      <c r="F678" s="175" t="s">
        <v>243</v>
      </c>
      <c r="G678" s="239" t="s">
        <v>88</v>
      </c>
    </row>
    <row r="679" spans="2:7">
      <c r="B679" s="172">
        <v>42674</v>
      </c>
      <c r="C679" s="205">
        <v>800</v>
      </c>
      <c r="D679" s="375">
        <f t="shared" si="11"/>
        <v>20</v>
      </c>
      <c r="E679" s="375">
        <v>780</v>
      </c>
      <c r="F679" s="175" t="s">
        <v>180</v>
      </c>
      <c r="G679" s="239" t="s">
        <v>36</v>
      </c>
    </row>
    <row r="680" spans="2:7">
      <c r="B680" s="172">
        <v>42674</v>
      </c>
      <c r="C680" s="205">
        <v>100</v>
      </c>
      <c r="D680" s="375">
        <f t="shared" si="11"/>
        <v>3.5</v>
      </c>
      <c r="E680" s="375">
        <v>96.5</v>
      </c>
      <c r="F680" s="175" t="s">
        <v>243</v>
      </c>
      <c r="G680" s="239" t="s">
        <v>525</v>
      </c>
    </row>
    <row r="681" spans="2:7">
      <c r="B681" s="172">
        <v>42674</v>
      </c>
      <c r="C681" s="205">
        <v>1000</v>
      </c>
      <c r="D681" s="375">
        <f t="shared" si="11"/>
        <v>25</v>
      </c>
      <c r="E681" s="375">
        <v>975</v>
      </c>
      <c r="F681" s="175" t="s">
        <v>243</v>
      </c>
      <c r="G681" s="239" t="s">
        <v>377</v>
      </c>
    </row>
    <row r="682" spans="2:7">
      <c r="B682" s="172">
        <v>42674</v>
      </c>
      <c r="C682" s="205">
        <v>2000</v>
      </c>
      <c r="D682" s="375">
        <f t="shared" si="11"/>
        <v>50</v>
      </c>
      <c r="E682" s="375">
        <v>1950</v>
      </c>
      <c r="F682" s="175" t="s">
        <v>183</v>
      </c>
      <c r="G682" s="239" t="s">
        <v>526</v>
      </c>
    </row>
    <row r="683" spans="2:7">
      <c r="B683" s="172">
        <v>42674</v>
      </c>
      <c r="C683" s="205">
        <v>1000</v>
      </c>
      <c r="D683" s="375">
        <f t="shared" si="11"/>
        <v>25</v>
      </c>
      <c r="E683" s="375">
        <v>975</v>
      </c>
      <c r="F683" s="175" t="s">
        <v>172</v>
      </c>
      <c r="G683" s="239" t="s">
        <v>527</v>
      </c>
    </row>
    <row r="684" spans="2:7">
      <c r="B684" s="172">
        <v>42674</v>
      </c>
      <c r="C684" s="205">
        <v>100</v>
      </c>
      <c r="D684" s="375">
        <f t="shared" si="11"/>
        <v>2.5</v>
      </c>
      <c r="E684" s="375">
        <v>97.5</v>
      </c>
      <c r="F684" s="175" t="s">
        <v>172</v>
      </c>
      <c r="G684" s="239" t="s">
        <v>528</v>
      </c>
    </row>
    <row r="685" spans="2:7">
      <c r="B685" s="172">
        <v>42674</v>
      </c>
      <c r="C685" s="205">
        <v>400</v>
      </c>
      <c r="D685" s="375">
        <f t="shared" si="11"/>
        <v>14</v>
      </c>
      <c r="E685" s="375">
        <v>386</v>
      </c>
      <c r="F685" s="175" t="s">
        <v>179</v>
      </c>
      <c r="G685" s="239" t="s">
        <v>529</v>
      </c>
    </row>
    <row r="686" spans="2:7">
      <c r="B686" s="172">
        <v>42674</v>
      </c>
      <c r="C686" s="205">
        <v>2000</v>
      </c>
      <c r="D686" s="375">
        <f t="shared" si="11"/>
        <v>50</v>
      </c>
      <c r="E686" s="375">
        <v>1950</v>
      </c>
      <c r="F686" s="175" t="s">
        <v>243</v>
      </c>
      <c r="G686" s="239" t="s">
        <v>421</v>
      </c>
    </row>
    <row r="687" spans="2:7">
      <c r="B687" s="172">
        <v>42674</v>
      </c>
      <c r="C687" s="205">
        <v>500</v>
      </c>
      <c r="D687" s="375">
        <f t="shared" si="11"/>
        <v>12.5</v>
      </c>
      <c r="E687" s="375">
        <v>487.5</v>
      </c>
      <c r="F687" s="175" t="s">
        <v>172</v>
      </c>
      <c r="G687" s="239" t="s">
        <v>530</v>
      </c>
    </row>
    <row r="688" spans="2:7">
      <c r="B688" s="172">
        <v>42674</v>
      </c>
      <c r="C688" s="205">
        <v>500</v>
      </c>
      <c r="D688" s="375">
        <f t="shared" si="11"/>
        <v>13.5</v>
      </c>
      <c r="E688" s="375">
        <v>486.5</v>
      </c>
      <c r="F688" s="175" t="s">
        <v>172</v>
      </c>
      <c r="G688" s="239" t="s">
        <v>165</v>
      </c>
    </row>
    <row r="689" spans="2:7">
      <c r="B689" s="172">
        <v>42674</v>
      </c>
      <c r="C689" s="205">
        <v>300</v>
      </c>
      <c r="D689" s="375">
        <f t="shared" si="11"/>
        <v>7.5</v>
      </c>
      <c r="E689" s="375">
        <v>292.5</v>
      </c>
      <c r="F689" s="175" t="s">
        <v>172</v>
      </c>
      <c r="G689" s="239" t="s">
        <v>531</v>
      </c>
    </row>
    <row r="690" spans="2:7">
      <c r="B690" s="172">
        <v>42674</v>
      </c>
      <c r="C690" s="205">
        <v>5000</v>
      </c>
      <c r="D690" s="375">
        <f t="shared" si="11"/>
        <v>125</v>
      </c>
      <c r="E690" s="375">
        <v>4875</v>
      </c>
      <c r="F690" s="175" t="s">
        <v>172</v>
      </c>
      <c r="G690" s="239" t="s">
        <v>148</v>
      </c>
    </row>
    <row r="691" spans="2:7">
      <c r="B691" s="172">
        <v>42674</v>
      </c>
      <c r="C691" s="205">
        <v>200</v>
      </c>
      <c r="D691" s="375">
        <f t="shared" si="11"/>
        <v>5</v>
      </c>
      <c r="E691" s="375">
        <v>195</v>
      </c>
      <c r="F691" s="175" t="s">
        <v>243</v>
      </c>
      <c r="G691" s="239" t="s">
        <v>532</v>
      </c>
    </row>
    <row r="692" spans="2:7">
      <c r="B692" s="172">
        <v>42674</v>
      </c>
      <c r="C692" s="205">
        <v>200</v>
      </c>
      <c r="D692" s="375">
        <f t="shared" si="11"/>
        <v>5</v>
      </c>
      <c r="E692" s="375">
        <v>195</v>
      </c>
      <c r="F692" s="175" t="s">
        <v>172</v>
      </c>
      <c r="G692" s="239" t="s">
        <v>533</v>
      </c>
    </row>
    <row r="693" spans="2:7">
      <c r="B693" s="172">
        <v>42674</v>
      </c>
      <c r="C693" s="205">
        <v>200</v>
      </c>
      <c r="D693" s="375">
        <f t="shared" si="11"/>
        <v>5</v>
      </c>
      <c r="E693" s="375">
        <v>195</v>
      </c>
      <c r="F693" s="175" t="s">
        <v>243</v>
      </c>
      <c r="G693" s="239" t="s">
        <v>167</v>
      </c>
    </row>
    <row r="694" spans="2:7">
      <c r="B694" s="172">
        <v>42674</v>
      </c>
      <c r="C694" s="205">
        <v>5000</v>
      </c>
      <c r="D694" s="375">
        <f t="shared" si="11"/>
        <v>125</v>
      </c>
      <c r="E694" s="375">
        <v>4875</v>
      </c>
      <c r="F694" s="175" t="s">
        <v>243</v>
      </c>
      <c r="G694" s="239" t="s">
        <v>534</v>
      </c>
    </row>
    <row r="695" spans="2:7">
      <c r="B695" s="172">
        <v>42674</v>
      </c>
      <c r="C695" s="205">
        <v>3000</v>
      </c>
      <c r="D695" s="375">
        <f t="shared" si="11"/>
        <v>81</v>
      </c>
      <c r="E695" s="375">
        <v>2919</v>
      </c>
      <c r="F695" s="175" t="s">
        <v>243</v>
      </c>
      <c r="G695" s="239" t="s">
        <v>162</v>
      </c>
    </row>
    <row r="696" spans="2:7">
      <c r="B696" s="172">
        <v>42674</v>
      </c>
      <c r="C696" s="205">
        <v>1000</v>
      </c>
      <c r="D696" s="375">
        <f t="shared" si="11"/>
        <v>25</v>
      </c>
      <c r="E696" s="375">
        <v>975</v>
      </c>
      <c r="F696" s="175" t="s">
        <v>186</v>
      </c>
      <c r="G696" s="239" t="s">
        <v>535</v>
      </c>
    </row>
    <row r="697" spans="2:7" ht="14.25">
      <c r="B697" s="376" t="s">
        <v>5365</v>
      </c>
      <c r="C697" s="377">
        <f>SUM(C5:C696)</f>
        <v>1718812.31</v>
      </c>
      <c r="D697" s="377">
        <f>SUM(D5:D696)</f>
        <v>44499.469999999972</v>
      </c>
      <c r="E697" s="377">
        <f>SUM(E5:E696)</f>
        <v>1674312.84</v>
      </c>
    </row>
  </sheetData>
  <sheetProtection algorithmName="SHA-512" hashValue="Qo2B0gcylxW2R5/v5WZ4Al9Aj8B9aXjAgOZrQo9TC8fzXQ/ggwKoeU5/VAqUyFAl4j0z2H51YIDz+YR9XxITTA==" saltValue="PNcsQgDrJ3E4WgaBC9yb/Q==" spinCount="100000" sheet="1" objects="1" scenarios="1"/>
  <mergeCells count="1">
    <mergeCell ref="C1:G1"/>
  </mergeCells>
  <pageMargins left="0.7" right="0.7" top="0.75" bottom="0.75" header="0.3" footer="0.3"/>
  <pageSetup paperSize="9"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B1:AP1511"/>
  <sheetViews>
    <sheetView topLeftCell="B1" zoomScale="85" zoomScaleNormal="85" zoomScalePageLayoutView="85" workbookViewId="0">
      <selection activeCell="C3" sqref="C3"/>
    </sheetView>
  </sheetViews>
  <sheetFormatPr defaultColWidth="8.85546875" defaultRowHeight="15"/>
  <cols>
    <col min="1" max="1" width="8.85546875" style="91"/>
    <col min="2" max="2" width="21.7109375" style="92" customWidth="1"/>
    <col min="3" max="3" width="40" style="93" customWidth="1"/>
    <col min="4" max="4" width="33.7109375" style="93" customWidth="1"/>
    <col min="5" max="16384" width="8.85546875" style="91"/>
  </cols>
  <sheetData>
    <row r="1" spans="2:13" ht="36.6" customHeight="1">
      <c r="B1" s="87"/>
      <c r="C1" s="406" t="s">
        <v>232</v>
      </c>
      <c r="D1" s="406"/>
      <c r="E1" s="406"/>
    </row>
    <row r="2" spans="2:13">
      <c r="B2" s="88" t="s">
        <v>13</v>
      </c>
      <c r="C2" s="89">
        <f>C1010-C1011+G5</f>
        <v>54216.509999999995</v>
      </c>
      <c r="D2" s="99"/>
    </row>
    <row r="4" spans="2:13" s="100" customFormat="1" ht="41.45" customHeight="1">
      <c r="B4" s="407" t="s">
        <v>17</v>
      </c>
      <c r="C4" s="408"/>
      <c r="D4" s="409"/>
      <c r="G4" s="410" t="s">
        <v>225</v>
      </c>
      <c r="H4" s="410"/>
      <c r="I4" s="410"/>
      <c r="J4" s="410"/>
      <c r="K4" s="410"/>
      <c r="L4" s="410"/>
      <c r="M4" s="410"/>
    </row>
    <row r="5" spans="2:13">
      <c r="B5" s="94" t="s">
        <v>9</v>
      </c>
      <c r="C5" s="95" t="s">
        <v>10</v>
      </c>
      <c r="D5" s="101" t="s">
        <v>11</v>
      </c>
      <c r="G5" s="411">
        <v>20520</v>
      </c>
      <c r="H5" s="412"/>
      <c r="I5" s="412"/>
      <c r="J5" s="412"/>
      <c r="K5" s="412"/>
      <c r="L5" s="412"/>
      <c r="M5" s="412"/>
    </row>
    <row r="6" spans="2:13">
      <c r="B6" s="186">
        <v>42644</v>
      </c>
      <c r="C6" s="182">
        <v>1000</v>
      </c>
      <c r="D6" s="178" t="s">
        <v>2720</v>
      </c>
    </row>
    <row r="7" spans="2:13">
      <c r="B7" s="186">
        <v>42647</v>
      </c>
      <c r="C7" s="182">
        <v>50</v>
      </c>
      <c r="D7" s="178" t="s">
        <v>2721</v>
      </c>
    </row>
    <row r="8" spans="2:13">
      <c r="B8" s="186">
        <v>42647</v>
      </c>
      <c r="C8" s="182">
        <v>6</v>
      </c>
      <c r="D8" s="178" t="s">
        <v>2722</v>
      </c>
    </row>
    <row r="9" spans="2:13">
      <c r="B9" s="186">
        <v>42647</v>
      </c>
      <c r="C9" s="182">
        <v>36</v>
      </c>
      <c r="D9" s="178" t="s">
        <v>2723</v>
      </c>
    </row>
    <row r="10" spans="2:13">
      <c r="B10" s="186">
        <v>42648</v>
      </c>
      <c r="C10" s="182">
        <v>50</v>
      </c>
      <c r="D10" s="178" t="s">
        <v>2724</v>
      </c>
    </row>
    <row r="11" spans="2:13">
      <c r="B11" s="186">
        <v>42649</v>
      </c>
      <c r="C11" s="182">
        <v>2</v>
      </c>
      <c r="D11" s="178" t="s">
        <v>2725</v>
      </c>
    </row>
    <row r="12" spans="2:13">
      <c r="B12" s="186">
        <v>42649</v>
      </c>
      <c r="C12" s="182">
        <v>27.41</v>
      </c>
      <c r="D12" s="178" t="s">
        <v>2726</v>
      </c>
    </row>
    <row r="13" spans="2:13">
      <c r="B13" s="186">
        <v>42650</v>
      </c>
      <c r="C13" s="182">
        <v>106.5</v>
      </c>
      <c r="D13" s="178" t="s">
        <v>2727</v>
      </c>
    </row>
    <row r="14" spans="2:13">
      <c r="B14" s="290">
        <v>42653</v>
      </c>
      <c r="C14" s="291">
        <v>7.05</v>
      </c>
      <c r="D14" s="292" t="s">
        <v>2726</v>
      </c>
    </row>
    <row r="15" spans="2:13">
      <c r="B15" s="290">
        <v>42654</v>
      </c>
      <c r="C15" s="291">
        <v>82.5</v>
      </c>
      <c r="D15" s="292" t="s">
        <v>2728</v>
      </c>
    </row>
    <row r="16" spans="2:13">
      <c r="B16" s="290">
        <v>42655</v>
      </c>
      <c r="C16" s="291">
        <v>30</v>
      </c>
      <c r="D16" s="292" t="s">
        <v>2729</v>
      </c>
    </row>
    <row r="17" spans="2:4">
      <c r="B17" s="290">
        <v>42655</v>
      </c>
      <c r="C17" s="291">
        <v>1.95</v>
      </c>
      <c r="D17" s="292" t="s">
        <v>2726</v>
      </c>
    </row>
    <row r="18" spans="2:4">
      <c r="B18" s="186">
        <v>42655</v>
      </c>
      <c r="C18" s="182">
        <v>60</v>
      </c>
      <c r="D18" s="178" t="s">
        <v>2730</v>
      </c>
    </row>
    <row r="19" spans="2:4">
      <c r="B19" s="186">
        <v>42656</v>
      </c>
      <c r="C19" s="182">
        <v>19</v>
      </c>
      <c r="D19" s="178" t="s">
        <v>2731</v>
      </c>
    </row>
    <row r="20" spans="2:4">
      <c r="B20" s="186">
        <v>42657</v>
      </c>
      <c r="C20" s="182">
        <v>28.5</v>
      </c>
      <c r="D20" s="178" t="s">
        <v>2732</v>
      </c>
    </row>
    <row r="21" spans="2:4">
      <c r="B21" s="186">
        <v>42657</v>
      </c>
      <c r="C21" s="182">
        <v>100</v>
      </c>
      <c r="D21" s="178" t="s">
        <v>2733</v>
      </c>
    </row>
    <row r="22" spans="2:4">
      <c r="B22" s="186">
        <v>42658</v>
      </c>
      <c r="C22" s="291">
        <v>1.8</v>
      </c>
      <c r="D22" s="292" t="s">
        <v>2734</v>
      </c>
    </row>
    <row r="23" spans="2:4">
      <c r="B23" s="290">
        <v>42658</v>
      </c>
      <c r="C23" s="291">
        <v>9.09</v>
      </c>
      <c r="D23" s="292" t="s">
        <v>2735</v>
      </c>
    </row>
    <row r="24" spans="2:4">
      <c r="B24" s="290">
        <v>42658</v>
      </c>
      <c r="C24" s="291">
        <v>104.39</v>
      </c>
      <c r="D24" s="292" t="s">
        <v>2736</v>
      </c>
    </row>
    <row r="25" spans="2:4">
      <c r="B25" s="290">
        <v>42658</v>
      </c>
      <c r="C25" s="291">
        <v>14.41</v>
      </c>
      <c r="D25" s="292" t="s">
        <v>2737</v>
      </c>
    </row>
    <row r="26" spans="2:4">
      <c r="B26" s="290">
        <v>42658</v>
      </c>
      <c r="C26" s="291">
        <v>61.13</v>
      </c>
      <c r="D26" s="292" t="s">
        <v>2703</v>
      </c>
    </row>
    <row r="27" spans="2:4">
      <c r="B27" s="290">
        <v>42658</v>
      </c>
      <c r="C27" s="291">
        <v>60.89</v>
      </c>
      <c r="D27" s="292" t="s">
        <v>2738</v>
      </c>
    </row>
    <row r="28" spans="2:4">
      <c r="B28" s="290">
        <v>42658</v>
      </c>
      <c r="C28" s="291">
        <v>22.74</v>
      </c>
      <c r="D28" s="292" t="s">
        <v>2739</v>
      </c>
    </row>
    <row r="29" spans="2:4">
      <c r="B29" s="290">
        <v>42658</v>
      </c>
      <c r="C29" s="291">
        <v>54.44</v>
      </c>
      <c r="D29" s="292" t="s">
        <v>2740</v>
      </c>
    </row>
    <row r="30" spans="2:4">
      <c r="B30" s="290">
        <v>42658</v>
      </c>
      <c r="C30" s="291">
        <v>9.58</v>
      </c>
      <c r="D30" s="292" t="s">
        <v>2741</v>
      </c>
    </row>
    <row r="31" spans="2:4">
      <c r="B31" s="186">
        <v>42658</v>
      </c>
      <c r="C31" s="182">
        <v>7.56</v>
      </c>
      <c r="D31" s="178" t="s">
        <v>2742</v>
      </c>
    </row>
    <row r="32" spans="2:4">
      <c r="B32" s="186">
        <v>42658</v>
      </c>
      <c r="C32" s="182">
        <v>118.23</v>
      </c>
      <c r="D32" s="178" t="s">
        <v>2743</v>
      </c>
    </row>
    <row r="33" spans="2:4">
      <c r="B33" s="186">
        <v>42658</v>
      </c>
      <c r="C33" s="182">
        <v>11.71</v>
      </c>
      <c r="D33" s="178" t="s">
        <v>2744</v>
      </c>
    </row>
    <row r="34" spans="2:4">
      <c r="B34" s="290">
        <v>42658</v>
      </c>
      <c r="C34" s="291">
        <v>122.01</v>
      </c>
      <c r="D34" s="292" t="s">
        <v>2745</v>
      </c>
    </row>
    <row r="35" spans="2:4">
      <c r="B35" s="290">
        <v>42658</v>
      </c>
      <c r="C35" s="291">
        <v>28.58</v>
      </c>
      <c r="D35" s="292" t="s">
        <v>2746</v>
      </c>
    </row>
    <row r="36" spans="2:4">
      <c r="B36" s="290">
        <v>42658</v>
      </c>
      <c r="C36" s="291">
        <v>2.09</v>
      </c>
      <c r="D36" s="292" t="s">
        <v>2333</v>
      </c>
    </row>
    <row r="37" spans="2:4">
      <c r="B37" s="290">
        <v>42658</v>
      </c>
      <c r="C37" s="291">
        <v>9.7100000000000009</v>
      </c>
      <c r="D37" s="292" t="s">
        <v>2747</v>
      </c>
    </row>
    <row r="38" spans="2:4">
      <c r="B38" s="186">
        <v>42658</v>
      </c>
      <c r="C38" s="182">
        <v>56.51</v>
      </c>
      <c r="D38" s="178" t="s">
        <v>2748</v>
      </c>
    </row>
    <row r="39" spans="2:4">
      <c r="B39" s="186">
        <v>42658</v>
      </c>
      <c r="C39" s="182">
        <v>1.87</v>
      </c>
      <c r="D39" s="178" t="s">
        <v>2749</v>
      </c>
    </row>
    <row r="40" spans="2:4">
      <c r="B40" s="290">
        <v>42658</v>
      </c>
      <c r="C40" s="291">
        <v>18.07</v>
      </c>
      <c r="D40" s="292" t="s">
        <v>2750</v>
      </c>
    </row>
    <row r="41" spans="2:4">
      <c r="B41" s="290">
        <v>42658</v>
      </c>
      <c r="C41" s="291">
        <v>16.3</v>
      </c>
      <c r="D41" s="292" t="s">
        <v>2751</v>
      </c>
    </row>
    <row r="42" spans="2:4">
      <c r="B42" s="290">
        <v>42658</v>
      </c>
      <c r="C42" s="291">
        <v>84.04</v>
      </c>
      <c r="D42" s="292" t="s">
        <v>2752</v>
      </c>
    </row>
    <row r="43" spans="2:4">
      <c r="B43" s="186">
        <v>42658</v>
      </c>
      <c r="C43" s="182">
        <v>5.55</v>
      </c>
      <c r="D43" s="178" t="s">
        <v>2753</v>
      </c>
    </row>
    <row r="44" spans="2:4">
      <c r="B44" s="186">
        <v>42658</v>
      </c>
      <c r="C44" s="182">
        <v>4.07</v>
      </c>
      <c r="D44" s="178" t="s">
        <v>2754</v>
      </c>
    </row>
    <row r="45" spans="2:4">
      <c r="B45" s="290">
        <v>42658</v>
      </c>
      <c r="C45" s="291">
        <v>42.85</v>
      </c>
      <c r="D45" s="292" t="s">
        <v>2755</v>
      </c>
    </row>
    <row r="46" spans="2:4">
      <c r="B46" s="186">
        <v>42658</v>
      </c>
      <c r="C46" s="182">
        <v>13.43</v>
      </c>
      <c r="D46" s="178" t="s">
        <v>2756</v>
      </c>
    </row>
    <row r="47" spans="2:4">
      <c r="B47" s="186">
        <v>42658</v>
      </c>
      <c r="C47" s="182">
        <v>32.4</v>
      </c>
      <c r="D47" s="178" t="s">
        <v>2757</v>
      </c>
    </row>
    <row r="48" spans="2:4">
      <c r="B48" s="290">
        <v>42658</v>
      </c>
      <c r="C48" s="291">
        <v>3.68</v>
      </c>
      <c r="D48" s="292" t="s">
        <v>2758</v>
      </c>
    </row>
    <row r="49" spans="2:4">
      <c r="B49" s="290">
        <v>42658</v>
      </c>
      <c r="C49" s="291">
        <v>25.11</v>
      </c>
      <c r="D49" s="292" t="s">
        <v>2759</v>
      </c>
    </row>
    <row r="50" spans="2:4">
      <c r="B50" s="186">
        <v>42658</v>
      </c>
      <c r="C50" s="182">
        <v>5.36</v>
      </c>
      <c r="D50" s="178" t="s">
        <v>2760</v>
      </c>
    </row>
    <row r="51" spans="2:4">
      <c r="B51" s="186">
        <v>42658</v>
      </c>
      <c r="C51" s="182">
        <v>20.7</v>
      </c>
      <c r="D51" s="178" t="s">
        <v>2761</v>
      </c>
    </row>
    <row r="52" spans="2:4">
      <c r="B52" s="186">
        <v>42658</v>
      </c>
      <c r="C52" s="182">
        <v>4.5599999999999996</v>
      </c>
      <c r="D52" s="178" t="s">
        <v>2762</v>
      </c>
    </row>
    <row r="53" spans="2:4">
      <c r="B53" s="186">
        <v>42658</v>
      </c>
      <c r="C53" s="182">
        <v>450.9</v>
      </c>
      <c r="D53" s="178" t="s">
        <v>2763</v>
      </c>
    </row>
    <row r="54" spans="2:4">
      <c r="B54" s="186">
        <v>42658</v>
      </c>
      <c r="C54" s="182">
        <v>14.95</v>
      </c>
      <c r="D54" s="178" t="s">
        <v>2764</v>
      </c>
    </row>
    <row r="55" spans="2:4">
      <c r="B55" s="186">
        <v>42658</v>
      </c>
      <c r="C55" s="182">
        <v>6.43</v>
      </c>
      <c r="D55" s="178" t="s">
        <v>2765</v>
      </c>
    </row>
    <row r="56" spans="2:4">
      <c r="B56" s="186">
        <v>42658</v>
      </c>
      <c r="C56" s="182">
        <v>60.74</v>
      </c>
      <c r="D56" s="178" t="s">
        <v>2766</v>
      </c>
    </row>
    <row r="57" spans="2:4">
      <c r="B57" s="186">
        <v>42658</v>
      </c>
      <c r="C57" s="182">
        <v>63.37</v>
      </c>
      <c r="D57" s="178" t="s">
        <v>2767</v>
      </c>
    </row>
    <row r="58" spans="2:4">
      <c r="B58" s="186">
        <v>42658</v>
      </c>
      <c r="C58" s="182">
        <v>86.64</v>
      </c>
      <c r="D58" s="178" t="s">
        <v>2768</v>
      </c>
    </row>
    <row r="59" spans="2:4">
      <c r="B59" s="186">
        <v>42658</v>
      </c>
      <c r="C59" s="182">
        <v>48.46</v>
      </c>
      <c r="D59" s="178" t="s">
        <v>2769</v>
      </c>
    </row>
    <row r="60" spans="2:4">
      <c r="B60" s="186">
        <v>42658</v>
      </c>
      <c r="C60" s="182">
        <v>3.8</v>
      </c>
      <c r="D60" s="178" t="s">
        <v>2770</v>
      </c>
    </row>
    <row r="61" spans="2:4">
      <c r="B61" s="186">
        <v>42658</v>
      </c>
      <c r="C61" s="182">
        <v>10.31</v>
      </c>
      <c r="D61" s="178" t="s">
        <v>2771</v>
      </c>
    </row>
    <row r="62" spans="2:4">
      <c r="B62" s="186">
        <v>42658</v>
      </c>
      <c r="C62" s="182">
        <v>28.52</v>
      </c>
      <c r="D62" s="178" t="s">
        <v>2772</v>
      </c>
    </row>
    <row r="63" spans="2:4">
      <c r="B63" s="186">
        <v>42658</v>
      </c>
      <c r="C63" s="182">
        <v>28.23</v>
      </c>
      <c r="D63" s="178" t="s">
        <v>2773</v>
      </c>
    </row>
    <row r="64" spans="2:4">
      <c r="B64" s="186">
        <v>42658</v>
      </c>
      <c r="C64" s="182">
        <v>13.08</v>
      </c>
      <c r="D64" s="178" t="s">
        <v>2774</v>
      </c>
    </row>
    <row r="65" spans="2:4">
      <c r="B65" s="186">
        <v>42658</v>
      </c>
      <c r="C65" s="182">
        <v>27.83</v>
      </c>
      <c r="D65" s="178" t="s">
        <v>2775</v>
      </c>
    </row>
    <row r="66" spans="2:4">
      <c r="B66" s="186">
        <v>42658</v>
      </c>
      <c r="C66" s="182">
        <v>73.94</v>
      </c>
      <c r="D66" s="178" t="s">
        <v>2776</v>
      </c>
    </row>
    <row r="67" spans="2:4">
      <c r="B67" s="186">
        <v>42658</v>
      </c>
      <c r="C67" s="182">
        <v>24.64</v>
      </c>
      <c r="D67" s="178" t="s">
        <v>2777</v>
      </c>
    </row>
    <row r="68" spans="2:4">
      <c r="B68" s="186">
        <v>42658</v>
      </c>
      <c r="C68" s="182">
        <v>43.89</v>
      </c>
      <c r="D68" s="178" t="s">
        <v>2778</v>
      </c>
    </row>
    <row r="69" spans="2:4">
      <c r="B69" s="186">
        <v>42658</v>
      </c>
      <c r="C69" s="182">
        <v>139.59</v>
      </c>
      <c r="D69" s="178" t="s">
        <v>2779</v>
      </c>
    </row>
    <row r="70" spans="2:4">
      <c r="B70" s="186">
        <v>42658</v>
      </c>
      <c r="C70" s="182">
        <v>65.41</v>
      </c>
      <c r="D70" s="178" t="s">
        <v>2553</v>
      </c>
    </row>
    <row r="71" spans="2:4">
      <c r="B71" s="186">
        <v>42658</v>
      </c>
      <c r="C71" s="182">
        <v>34.369999999999997</v>
      </c>
      <c r="D71" s="178" t="s">
        <v>2780</v>
      </c>
    </row>
    <row r="72" spans="2:4">
      <c r="B72" s="186">
        <v>42658</v>
      </c>
      <c r="C72" s="182">
        <v>11.87</v>
      </c>
      <c r="D72" s="178" t="s">
        <v>2781</v>
      </c>
    </row>
    <row r="73" spans="2:4">
      <c r="B73" s="186">
        <v>42658</v>
      </c>
      <c r="C73" s="182">
        <v>16.850000000000001</v>
      </c>
      <c r="D73" s="178" t="s">
        <v>2782</v>
      </c>
    </row>
    <row r="74" spans="2:4">
      <c r="B74" s="186">
        <v>42658</v>
      </c>
      <c r="C74" s="182">
        <v>43.03</v>
      </c>
      <c r="D74" s="178" t="s">
        <v>2783</v>
      </c>
    </row>
    <row r="75" spans="2:4">
      <c r="B75" s="186">
        <v>42658</v>
      </c>
      <c r="C75" s="182">
        <v>128.94999999999999</v>
      </c>
      <c r="D75" s="178" t="s">
        <v>2784</v>
      </c>
    </row>
    <row r="76" spans="2:4">
      <c r="B76" s="186">
        <v>42658</v>
      </c>
      <c r="C76" s="182">
        <v>180.55</v>
      </c>
      <c r="D76" s="178" t="s">
        <v>2785</v>
      </c>
    </row>
    <row r="77" spans="2:4">
      <c r="B77" s="186">
        <v>42658</v>
      </c>
      <c r="C77" s="182">
        <v>1.87</v>
      </c>
      <c r="D77" s="178" t="s">
        <v>2786</v>
      </c>
    </row>
    <row r="78" spans="2:4">
      <c r="B78" s="186">
        <v>42658</v>
      </c>
      <c r="C78" s="182">
        <v>66.900000000000006</v>
      </c>
      <c r="D78" s="178" t="s">
        <v>2787</v>
      </c>
    </row>
    <row r="79" spans="2:4">
      <c r="B79" s="186">
        <v>42658</v>
      </c>
      <c r="C79" s="182">
        <v>41.17</v>
      </c>
      <c r="D79" s="178" t="s">
        <v>2788</v>
      </c>
    </row>
    <row r="80" spans="2:4">
      <c r="B80" s="186">
        <v>42658</v>
      </c>
      <c r="C80" s="182">
        <v>39</v>
      </c>
      <c r="D80" s="178" t="s">
        <v>2789</v>
      </c>
    </row>
    <row r="81" spans="2:4">
      <c r="B81" s="186">
        <v>42658</v>
      </c>
      <c r="C81" s="182">
        <v>66.760000000000005</v>
      </c>
      <c r="D81" s="178" t="s">
        <v>2790</v>
      </c>
    </row>
    <row r="82" spans="2:4">
      <c r="B82" s="186">
        <v>42658</v>
      </c>
      <c r="C82" s="182">
        <v>47.1</v>
      </c>
      <c r="D82" s="178" t="s">
        <v>2791</v>
      </c>
    </row>
    <row r="83" spans="2:4">
      <c r="B83" s="186">
        <v>42658</v>
      </c>
      <c r="C83" s="182">
        <v>25.13</v>
      </c>
      <c r="D83" s="178" t="s">
        <v>2792</v>
      </c>
    </row>
    <row r="84" spans="2:4">
      <c r="B84" s="186">
        <v>42658</v>
      </c>
      <c r="C84" s="182">
        <v>191.21</v>
      </c>
      <c r="D84" s="178" t="s">
        <v>2793</v>
      </c>
    </row>
    <row r="85" spans="2:4">
      <c r="B85" s="186">
        <v>42658</v>
      </c>
      <c r="C85" s="182">
        <v>296.16000000000003</v>
      </c>
      <c r="D85" s="178" t="s">
        <v>2794</v>
      </c>
    </row>
    <row r="86" spans="2:4">
      <c r="B86" s="186">
        <v>42658</v>
      </c>
      <c r="C86" s="182">
        <v>26.5</v>
      </c>
      <c r="D86" s="178" t="s">
        <v>2795</v>
      </c>
    </row>
    <row r="87" spans="2:4">
      <c r="B87" s="186">
        <v>42658</v>
      </c>
      <c r="C87" s="182">
        <v>9.33</v>
      </c>
      <c r="D87" s="178" t="s">
        <v>2796</v>
      </c>
    </row>
    <row r="88" spans="2:4">
      <c r="B88" s="186">
        <v>42658</v>
      </c>
      <c r="C88" s="182">
        <v>16.14</v>
      </c>
      <c r="D88" s="178" t="s">
        <v>2797</v>
      </c>
    </row>
    <row r="89" spans="2:4">
      <c r="B89" s="186">
        <v>42658</v>
      </c>
      <c r="C89" s="182">
        <v>30.11</v>
      </c>
      <c r="D89" s="178" t="s">
        <v>2798</v>
      </c>
    </row>
    <row r="90" spans="2:4">
      <c r="B90" s="186">
        <v>42658</v>
      </c>
      <c r="C90" s="182">
        <v>26.09</v>
      </c>
      <c r="D90" s="178" t="s">
        <v>2799</v>
      </c>
    </row>
    <row r="91" spans="2:4">
      <c r="B91" s="186">
        <v>42658</v>
      </c>
      <c r="C91" s="182">
        <v>78.48</v>
      </c>
      <c r="D91" s="178" t="s">
        <v>2800</v>
      </c>
    </row>
    <row r="92" spans="2:4">
      <c r="B92" s="186">
        <v>42658</v>
      </c>
      <c r="C92" s="182">
        <v>27.94</v>
      </c>
      <c r="D92" s="178" t="s">
        <v>2801</v>
      </c>
    </row>
    <row r="93" spans="2:4">
      <c r="B93" s="186">
        <v>42658</v>
      </c>
      <c r="C93" s="182">
        <v>53.96</v>
      </c>
      <c r="D93" s="178" t="s">
        <v>2802</v>
      </c>
    </row>
    <row r="94" spans="2:4">
      <c r="B94" s="186">
        <v>42658</v>
      </c>
      <c r="C94" s="182">
        <v>231.19</v>
      </c>
      <c r="D94" s="178" t="s">
        <v>2803</v>
      </c>
    </row>
    <row r="95" spans="2:4">
      <c r="B95" s="186">
        <v>42658</v>
      </c>
      <c r="C95" s="182">
        <v>25.25</v>
      </c>
      <c r="D95" s="178" t="s">
        <v>2804</v>
      </c>
    </row>
    <row r="96" spans="2:4">
      <c r="B96" s="186">
        <v>42658</v>
      </c>
      <c r="C96" s="182">
        <v>71.150000000000006</v>
      </c>
      <c r="D96" s="178" t="s">
        <v>2805</v>
      </c>
    </row>
    <row r="97" spans="2:4">
      <c r="B97" s="186">
        <v>42658</v>
      </c>
      <c r="C97" s="182">
        <v>99.02</v>
      </c>
      <c r="D97" s="178" t="s">
        <v>2806</v>
      </c>
    </row>
    <row r="98" spans="2:4">
      <c r="B98" s="186">
        <v>42658</v>
      </c>
      <c r="C98" s="182">
        <v>22.2</v>
      </c>
      <c r="D98" s="178" t="s">
        <v>2807</v>
      </c>
    </row>
    <row r="99" spans="2:4">
      <c r="B99" s="186">
        <v>42658</v>
      </c>
      <c r="C99" s="182">
        <v>155.07</v>
      </c>
      <c r="D99" s="178" t="s">
        <v>2808</v>
      </c>
    </row>
    <row r="100" spans="2:4">
      <c r="B100" s="186">
        <v>42658</v>
      </c>
      <c r="C100" s="182">
        <v>1.1000000000000001</v>
      </c>
      <c r="D100" s="178" t="s">
        <v>2809</v>
      </c>
    </row>
    <row r="101" spans="2:4">
      <c r="B101" s="186">
        <v>42658</v>
      </c>
      <c r="C101" s="182">
        <v>39.869999999999997</v>
      </c>
      <c r="D101" s="178" t="s">
        <v>2810</v>
      </c>
    </row>
    <row r="102" spans="2:4">
      <c r="B102" s="186">
        <v>42658</v>
      </c>
      <c r="C102" s="182">
        <v>5.52</v>
      </c>
      <c r="D102" s="178" t="s">
        <v>2811</v>
      </c>
    </row>
    <row r="103" spans="2:4">
      <c r="B103" s="186">
        <v>42658</v>
      </c>
      <c r="C103" s="182">
        <v>42.83</v>
      </c>
      <c r="D103" s="178" t="s">
        <v>2812</v>
      </c>
    </row>
    <row r="104" spans="2:4">
      <c r="B104" s="186">
        <v>42658</v>
      </c>
      <c r="C104" s="182">
        <v>32.08</v>
      </c>
      <c r="D104" s="178" t="s">
        <v>2813</v>
      </c>
    </row>
    <row r="105" spans="2:4">
      <c r="B105" s="186">
        <v>42658</v>
      </c>
      <c r="C105" s="182">
        <v>43.59</v>
      </c>
      <c r="D105" s="178" t="s">
        <v>2814</v>
      </c>
    </row>
    <row r="106" spans="2:4">
      <c r="B106" s="186">
        <v>42658</v>
      </c>
      <c r="C106" s="182">
        <v>23.38</v>
      </c>
      <c r="D106" s="178" t="s">
        <v>2815</v>
      </c>
    </row>
    <row r="107" spans="2:4">
      <c r="B107" s="186">
        <v>42658</v>
      </c>
      <c r="C107" s="182">
        <v>13.66</v>
      </c>
      <c r="D107" s="178" t="s">
        <v>2816</v>
      </c>
    </row>
    <row r="108" spans="2:4">
      <c r="B108" s="186">
        <v>42658</v>
      </c>
      <c r="C108" s="182">
        <v>87.14</v>
      </c>
      <c r="D108" s="178" t="s">
        <v>2817</v>
      </c>
    </row>
    <row r="109" spans="2:4">
      <c r="B109" s="186">
        <v>42658</v>
      </c>
      <c r="C109" s="182">
        <v>55.79</v>
      </c>
      <c r="D109" s="178" t="s">
        <v>2818</v>
      </c>
    </row>
    <row r="110" spans="2:4">
      <c r="B110" s="186">
        <v>42658</v>
      </c>
      <c r="C110" s="182">
        <v>17.510000000000002</v>
      </c>
      <c r="D110" s="178" t="s">
        <v>2819</v>
      </c>
    </row>
    <row r="111" spans="2:4">
      <c r="B111" s="186">
        <v>42658</v>
      </c>
      <c r="C111" s="182">
        <v>39.159999999999997</v>
      </c>
      <c r="D111" s="178" t="s">
        <v>2820</v>
      </c>
    </row>
    <row r="112" spans="2:4">
      <c r="B112" s="186">
        <v>42658</v>
      </c>
      <c r="C112" s="182">
        <v>17.149999999999999</v>
      </c>
      <c r="D112" s="178" t="s">
        <v>2821</v>
      </c>
    </row>
    <row r="113" spans="2:4">
      <c r="B113" s="186">
        <v>42658</v>
      </c>
      <c r="C113" s="182">
        <v>23.04</v>
      </c>
      <c r="D113" s="178" t="s">
        <v>2822</v>
      </c>
    </row>
    <row r="114" spans="2:4">
      <c r="B114" s="186">
        <v>42658</v>
      </c>
      <c r="C114" s="182">
        <v>12.09</v>
      </c>
      <c r="D114" s="178" t="s">
        <v>2823</v>
      </c>
    </row>
    <row r="115" spans="2:4">
      <c r="B115" s="186">
        <v>42658</v>
      </c>
      <c r="C115" s="182">
        <v>48.62</v>
      </c>
      <c r="D115" s="178" t="s">
        <v>2824</v>
      </c>
    </row>
    <row r="116" spans="2:4">
      <c r="B116" s="186">
        <v>42658</v>
      </c>
      <c r="C116" s="182">
        <v>7.65</v>
      </c>
      <c r="D116" s="178" t="s">
        <v>2825</v>
      </c>
    </row>
    <row r="117" spans="2:4">
      <c r="B117" s="186">
        <v>42658</v>
      </c>
      <c r="C117" s="182">
        <v>3.6</v>
      </c>
      <c r="D117" s="178" t="s">
        <v>2826</v>
      </c>
    </row>
    <row r="118" spans="2:4">
      <c r="B118" s="186">
        <v>42658</v>
      </c>
      <c r="C118" s="182">
        <v>73.48</v>
      </c>
      <c r="D118" s="178" t="s">
        <v>2827</v>
      </c>
    </row>
    <row r="119" spans="2:4">
      <c r="B119" s="186">
        <v>42658</v>
      </c>
      <c r="C119" s="182">
        <v>124.64</v>
      </c>
      <c r="D119" s="178" t="s">
        <v>2828</v>
      </c>
    </row>
    <row r="120" spans="2:4">
      <c r="B120" s="186">
        <v>42658</v>
      </c>
      <c r="C120" s="182">
        <v>24.9</v>
      </c>
      <c r="D120" s="178" t="s">
        <v>2829</v>
      </c>
    </row>
    <row r="121" spans="2:4">
      <c r="B121" s="186">
        <v>42658</v>
      </c>
      <c r="C121" s="182">
        <v>7.16</v>
      </c>
      <c r="D121" s="178" t="s">
        <v>2830</v>
      </c>
    </row>
    <row r="122" spans="2:4">
      <c r="B122" s="186">
        <v>42658</v>
      </c>
      <c r="C122" s="182">
        <v>1.86</v>
      </c>
      <c r="D122" s="178" t="s">
        <v>2831</v>
      </c>
    </row>
    <row r="123" spans="2:4">
      <c r="B123" s="186">
        <v>42658</v>
      </c>
      <c r="C123" s="182">
        <v>99.89</v>
      </c>
      <c r="D123" s="178" t="s">
        <v>2832</v>
      </c>
    </row>
    <row r="124" spans="2:4">
      <c r="B124" s="186">
        <v>42658</v>
      </c>
      <c r="C124" s="182">
        <v>101.54</v>
      </c>
      <c r="D124" s="178" t="s">
        <v>2833</v>
      </c>
    </row>
    <row r="125" spans="2:4">
      <c r="B125" s="186">
        <v>42658</v>
      </c>
      <c r="C125" s="182">
        <v>46.81</v>
      </c>
      <c r="D125" s="178" t="s">
        <v>2834</v>
      </c>
    </row>
    <row r="126" spans="2:4">
      <c r="B126" s="186">
        <v>42658</v>
      </c>
      <c r="C126" s="182">
        <v>54.4</v>
      </c>
      <c r="D126" s="178" t="s">
        <v>2835</v>
      </c>
    </row>
    <row r="127" spans="2:4">
      <c r="B127" s="186">
        <v>42658</v>
      </c>
      <c r="C127" s="182">
        <v>65.69</v>
      </c>
      <c r="D127" s="178" t="s">
        <v>2836</v>
      </c>
    </row>
    <row r="128" spans="2:4">
      <c r="B128" s="186">
        <v>42658</v>
      </c>
      <c r="C128" s="182">
        <v>68.28</v>
      </c>
      <c r="D128" s="178" t="s">
        <v>2837</v>
      </c>
    </row>
    <row r="129" spans="2:4">
      <c r="B129" s="186">
        <v>42658</v>
      </c>
      <c r="C129" s="182">
        <v>58.16</v>
      </c>
      <c r="D129" s="178" t="s">
        <v>2838</v>
      </c>
    </row>
    <row r="130" spans="2:4">
      <c r="B130" s="186">
        <v>42658</v>
      </c>
      <c r="C130" s="182">
        <v>39.6</v>
      </c>
      <c r="D130" s="178" t="s">
        <v>2839</v>
      </c>
    </row>
    <row r="131" spans="2:4">
      <c r="B131" s="186">
        <v>42658</v>
      </c>
      <c r="C131" s="182">
        <v>40.659999999999997</v>
      </c>
      <c r="D131" s="178" t="s">
        <v>2840</v>
      </c>
    </row>
    <row r="132" spans="2:4">
      <c r="B132" s="186">
        <v>42658</v>
      </c>
      <c r="C132" s="182">
        <v>0.93</v>
      </c>
      <c r="D132" s="178" t="s">
        <v>2841</v>
      </c>
    </row>
    <row r="133" spans="2:4">
      <c r="B133" s="186">
        <v>42658</v>
      </c>
      <c r="C133" s="182">
        <v>94.2</v>
      </c>
      <c r="D133" s="178" t="s">
        <v>2842</v>
      </c>
    </row>
    <row r="134" spans="2:4">
      <c r="B134" s="186">
        <v>42658</v>
      </c>
      <c r="C134" s="182">
        <v>185.37</v>
      </c>
      <c r="D134" s="178" t="s">
        <v>2843</v>
      </c>
    </row>
    <row r="135" spans="2:4">
      <c r="B135" s="186">
        <v>42658</v>
      </c>
      <c r="C135" s="182">
        <v>83.8</v>
      </c>
      <c r="D135" s="178" t="s">
        <v>2844</v>
      </c>
    </row>
    <row r="136" spans="2:4">
      <c r="B136" s="186">
        <v>42658</v>
      </c>
      <c r="C136" s="182">
        <v>3.42</v>
      </c>
      <c r="D136" s="178" t="s">
        <v>2845</v>
      </c>
    </row>
    <row r="137" spans="2:4">
      <c r="B137" s="186">
        <v>42658</v>
      </c>
      <c r="C137" s="182">
        <v>2.61</v>
      </c>
      <c r="D137" s="178" t="s">
        <v>2846</v>
      </c>
    </row>
    <row r="138" spans="2:4">
      <c r="B138" s="186">
        <v>42658</v>
      </c>
      <c r="C138" s="182">
        <v>45.36</v>
      </c>
      <c r="D138" s="178" t="s">
        <v>2847</v>
      </c>
    </row>
    <row r="139" spans="2:4">
      <c r="B139" s="186">
        <v>42658</v>
      </c>
      <c r="C139" s="182">
        <v>33.89</v>
      </c>
      <c r="D139" s="178" t="s">
        <v>2848</v>
      </c>
    </row>
    <row r="140" spans="2:4">
      <c r="B140" s="186">
        <v>42658</v>
      </c>
      <c r="C140" s="182">
        <v>186.95</v>
      </c>
      <c r="D140" s="178" t="s">
        <v>2849</v>
      </c>
    </row>
    <row r="141" spans="2:4">
      <c r="B141" s="186">
        <v>42658</v>
      </c>
      <c r="C141" s="182">
        <v>41.01</v>
      </c>
      <c r="D141" s="178" t="s">
        <v>2673</v>
      </c>
    </row>
    <row r="142" spans="2:4">
      <c r="B142" s="186">
        <v>42658</v>
      </c>
      <c r="C142" s="182">
        <v>19.48</v>
      </c>
      <c r="D142" s="178" t="s">
        <v>2777</v>
      </c>
    </row>
    <row r="143" spans="2:4">
      <c r="B143" s="186">
        <v>42658</v>
      </c>
      <c r="C143" s="182">
        <v>15</v>
      </c>
      <c r="D143" s="178" t="s">
        <v>2850</v>
      </c>
    </row>
    <row r="144" spans="2:4">
      <c r="B144" s="186">
        <v>42658</v>
      </c>
      <c r="C144" s="182">
        <v>21.44</v>
      </c>
      <c r="D144" s="178" t="s">
        <v>2851</v>
      </c>
    </row>
    <row r="145" spans="2:4">
      <c r="B145" s="186">
        <v>42658</v>
      </c>
      <c r="C145" s="182">
        <v>2.04</v>
      </c>
      <c r="D145" s="178" t="s">
        <v>2852</v>
      </c>
    </row>
    <row r="146" spans="2:4">
      <c r="B146" s="186">
        <v>42658</v>
      </c>
      <c r="C146" s="182">
        <v>2.64</v>
      </c>
      <c r="D146" s="178" t="s">
        <v>2853</v>
      </c>
    </row>
    <row r="147" spans="2:4">
      <c r="B147" s="186">
        <v>42658</v>
      </c>
      <c r="C147" s="182">
        <v>16.8</v>
      </c>
      <c r="D147" s="178" t="s">
        <v>2854</v>
      </c>
    </row>
    <row r="148" spans="2:4">
      <c r="B148" s="186">
        <v>42658</v>
      </c>
      <c r="C148" s="182">
        <v>88.06</v>
      </c>
      <c r="D148" s="178" t="s">
        <v>2855</v>
      </c>
    </row>
    <row r="149" spans="2:4">
      <c r="B149" s="186">
        <v>42658</v>
      </c>
      <c r="C149" s="182">
        <v>6.93</v>
      </c>
      <c r="D149" s="178" t="s">
        <v>2856</v>
      </c>
    </row>
    <row r="150" spans="2:4">
      <c r="B150" s="186">
        <v>42658</v>
      </c>
      <c r="C150" s="182">
        <v>16.190000000000001</v>
      </c>
      <c r="D150" s="178" t="s">
        <v>2857</v>
      </c>
    </row>
    <row r="151" spans="2:4">
      <c r="B151" s="186">
        <v>42658</v>
      </c>
      <c r="C151" s="182">
        <v>6.86</v>
      </c>
      <c r="D151" s="178" t="s">
        <v>2858</v>
      </c>
    </row>
    <row r="152" spans="2:4">
      <c r="B152" s="186">
        <v>42658</v>
      </c>
      <c r="C152" s="182">
        <v>22.66</v>
      </c>
      <c r="D152" s="178" t="s">
        <v>2859</v>
      </c>
    </row>
    <row r="153" spans="2:4">
      <c r="B153" s="186">
        <v>42658</v>
      </c>
      <c r="C153" s="182">
        <v>42.8</v>
      </c>
      <c r="D153" s="178" t="s">
        <v>2860</v>
      </c>
    </row>
    <row r="154" spans="2:4">
      <c r="B154" s="186">
        <v>42658</v>
      </c>
      <c r="C154" s="182">
        <v>55.02</v>
      </c>
      <c r="D154" s="178" t="s">
        <v>2861</v>
      </c>
    </row>
    <row r="155" spans="2:4">
      <c r="B155" s="186">
        <v>42658</v>
      </c>
      <c r="C155" s="182">
        <v>65.599999999999994</v>
      </c>
      <c r="D155" s="178" t="s">
        <v>2862</v>
      </c>
    </row>
    <row r="156" spans="2:4">
      <c r="B156" s="186">
        <v>42658</v>
      </c>
      <c r="C156" s="182">
        <v>0.68</v>
      </c>
      <c r="D156" s="178" t="s">
        <v>2863</v>
      </c>
    </row>
    <row r="157" spans="2:4">
      <c r="B157" s="186">
        <v>42658</v>
      </c>
      <c r="C157" s="182">
        <v>75.83</v>
      </c>
      <c r="D157" s="178" t="s">
        <v>2839</v>
      </c>
    </row>
    <row r="158" spans="2:4">
      <c r="B158" s="186">
        <v>42658</v>
      </c>
      <c r="C158" s="182">
        <v>57.11</v>
      </c>
      <c r="D158" s="178" t="s">
        <v>2864</v>
      </c>
    </row>
    <row r="159" spans="2:4">
      <c r="B159" s="186">
        <v>42658</v>
      </c>
      <c r="C159" s="182">
        <v>13.02</v>
      </c>
      <c r="D159" s="178" t="s">
        <v>2865</v>
      </c>
    </row>
    <row r="160" spans="2:4">
      <c r="B160" s="186">
        <v>42658</v>
      </c>
      <c r="C160" s="183">
        <v>20.34</v>
      </c>
      <c r="D160" s="180" t="s">
        <v>2866</v>
      </c>
    </row>
    <row r="161" spans="2:4">
      <c r="B161" s="186">
        <v>42658</v>
      </c>
      <c r="C161" s="183">
        <v>48.21</v>
      </c>
      <c r="D161" s="180" t="s">
        <v>2867</v>
      </c>
    </row>
    <row r="162" spans="2:4">
      <c r="B162" s="186">
        <v>42658</v>
      </c>
      <c r="C162" s="182">
        <v>147.34</v>
      </c>
      <c r="D162" s="178" t="s">
        <v>2868</v>
      </c>
    </row>
    <row r="163" spans="2:4">
      <c r="B163" s="186">
        <v>42658</v>
      </c>
      <c r="C163" s="182">
        <v>2.0699999999999998</v>
      </c>
      <c r="D163" s="178" t="s">
        <v>2669</v>
      </c>
    </row>
    <row r="164" spans="2:4">
      <c r="B164" s="186">
        <v>42658</v>
      </c>
      <c r="C164" s="182">
        <v>0.13</v>
      </c>
      <c r="D164" s="178" t="s">
        <v>2869</v>
      </c>
    </row>
    <row r="165" spans="2:4">
      <c r="B165" s="186">
        <v>42658</v>
      </c>
      <c r="C165" s="182">
        <v>25.93</v>
      </c>
      <c r="D165" s="178" t="s">
        <v>2592</v>
      </c>
    </row>
    <row r="166" spans="2:4">
      <c r="B166" s="186">
        <v>42658</v>
      </c>
      <c r="C166" s="182">
        <v>72.94</v>
      </c>
      <c r="D166" s="178" t="s">
        <v>2870</v>
      </c>
    </row>
    <row r="167" spans="2:4">
      <c r="B167" s="186">
        <v>42658</v>
      </c>
      <c r="C167" s="182">
        <v>50.66</v>
      </c>
      <c r="D167" s="178" t="s">
        <v>2871</v>
      </c>
    </row>
    <row r="168" spans="2:4">
      <c r="B168" s="186">
        <v>42658</v>
      </c>
      <c r="C168" s="182">
        <v>31.83</v>
      </c>
      <c r="D168" s="178" t="s">
        <v>2872</v>
      </c>
    </row>
    <row r="169" spans="2:4">
      <c r="B169" s="186">
        <v>42658</v>
      </c>
      <c r="C169" s="182">
        <v>37.08</v>
      </c>
      <c r="D169" s="178" t="s">
        <v>2873</v>
      </c>
    </row>
    <row r="170" spans="2:4">
      <c r="B170" s="186">
        <v>42658</v>
      </c>
      <c r="C170" s="182">
        <v>60.87</v>
      </c>
      <c r="D170" s="178" t="s">
        <v>2874</v>
      </c>
    </row>
    <row r="171" spans="2:4">
      <c r="B171" s="186">
        <v>42658</v>
      </c>
      <c r="C171" s="182">
        <v>7.81</v>
      </c>
      <c r="D171" s="178" t="s">
        <v>2875</v>
      </c>
    </row>
    <row r="172" spans="2:4" ht="15.75" customHeight="1">
      <c r="B172" s="186">
        <v>42658</v>
      </c>
      <c r="C172" s="182">
        <v>0.24</v>
      </c>
      <c r="D172" s="178" t="s">
        <v>2876</v>
      </c>
    </row>
    <row r="173" spans="2:4" ht="15.75" customHeight="1">
      <c r="B173" s="186">
        <v>42658</v>
      </c>
      <c r="C173" s="182">
        <v>12.79</v>
      </c>
      <c r="D173" s="178" t="s">
        <v>2877</v>
      </c>
    </row>
    <row r="174" spans="2:4" ht="15.75" customHeight="1">
      <c r="B174" s="186">
        <v>42658</v>
      </c>
      <c r="C174" s="182">
        <v>66.22</v>
      </c>
      <c r="D174" s="178" t="s">
        <v>2878</v>
      </c>
    </row>
    <row r="175" spans="2:4" ht="15.75" customHeight="1">
      <c r="B175" s="186">
        <v>42658</v>
      </c>
      <c r="C175" s="182">
        <v>144.53</v>
      </c>
      <c r="D175" s="178" t="s">
        <v>2879</v>
      </c>
    </row>
    <row r="176" spans="2:4" ht="15.75" customHeight="1">
      <c r="B176" s="186">
        <v>42658</v>
      </c>
      <c r="C176" s="182">
        <v>58.72</v>
      </c>
      <c r="D176" s="178" t="s">
        <v>2880</v>
      </c>
    </row>
    <row r="177" spans="2:4" ht="15.75" customHeight="1">
      <c r="B177" s="186">
        <v>42658</v>
      </c>
      <c r="C177" s="182">
        <v>36.03</v>
      </c>
      <c r="D177" s="178" t="s">
        <v>2881</v>
      </c>
    </row>
    <row r="178" spans="2:4">
      <c r="B178" s="186">
        <v>42658</v>
      </c>
      <c r="C178" s="182">
        <v>14.97</v>
      </c>
      <c r="D178" s="178" t="s">
        <v>2882</v>
      </c>
    </row>
    <row r="179" spans="2:4">
      <c r="B179" s="186">
        <v>42658</v>
      </c>
      <c r="C179" s="182">
        <v>0.98</v>
      </c>
      <c r="D179" s="178" t="s">
        <v>2883</v>
      </c>
    </row>
    <row r="180" spans="2:4">
      <c r="B180" s="186">
        <v>42658</v>
      </c>
      <c r="C180" s="182">
        <v>62.06</v>
      </c>
      <c r="D180" s="178" t="s">
        <v>2884</v>
      </c>
    </row>
    <row r="181" spans="2:4">
      <c r="B181" s="186">
        <v>42658</v>
      </c>
      <c r="C181" s="182">
        <v>27.52</v>
      </c>
      <c r="D181" s="178" t="s">
        <v>2885</v>
      </c>
    </row>
    <row r="182" spans="2:4">
      <c r="B182" s="186">
        <v>42658</v>
      </c>
      <c r="C182" s="182">
        <v>1.01</v>
      </c>
      <c r="D182" s="178" t="s">
        <v>2886</v>
      </c>
    </row>
    <row r="183" spans="2:4">
      <c r="B183" s="186">
        <v>42658</v>
      </c>
      <c r="C183" s="182">
        <v>18.05</v>
      </c>
      <c r="D183" s="178" t="s">
        <v>2887</v>
      </c>
    </row>
    <row r="184" spans="2:4">
      <c r="B184" s="186">
        <v>42658</v>
      </c>
      <c r="C184" s="182">
        <v>11.11</v>
      </c>
      <c r="D184" s="178" t="s">
        <v>2888</v>
      </c>
    </row>
    <row r="185" spans="2:4">
      <c r="B185" s="186">
        <v>42658</v>
      </c>
      <c r="C185" s="182">
        <v>5.95</v>
      </c>
      <c r="D185" s="178" t="s">
        <v>2889</v>
      </c>
    </row>
    <row r="186" spans="2:4">
      <c r="B186" s="186">
        <v>42658</v>
      </c>
      <c r="C186" s="182">
        <v>26.62</v>
      </c>
      <c r="D186" s="178" t="s">
        <v>2890</v>
      </c>
    </row>
    <row r="187" spans="2:4">
      <c r="B187" s="186">
        <v>42658</v>
      </c>
      <c r="C187" s="182">
        <v>297.08</v>
      </c>
      <c r="D187" s="178" t="s">
        <v>2805</v>
      </c>
    </row>
    <row r="188" spans="2:4">
      <c r="B188" s="186">
        <v>42658</v>
      </c>
      <c r="C188" s="183">
        <v>154.34</v>
      </c>
      <c r="D188" s="180" t="s">
        <v>2891</v>
      </c>
    </row>
    <row r="189" spans="2:4">
      <c r="B189" s="186">
        <v>42658</v>
      </c>
      <c r="C189" s="182">
        <v>3.96</v>
      </c>
      <c r="D189" s="178" t="s">
        <v>2892</v>
      </c>
    </row>
    <row r="190" spans="2:4">
      <c r="B190" s="186">
        <v>42658</v>
      </c>
      <c r="C190" s="182">
        <v>0.37</v>
      </c>
      <c r="D190" s="178" t="s">
        <v>2893</v>
      </c>
    </row>
    <row r="191" spans="2:4">
      <c r="B191" s="186">
        <v>42658</v>
      </c>
      <c r="C191" s="183">
        <v>71.930000000000007</v>
      </c>
      <c r="D191" s="181" t="s">
        <v>2894</v>
      </c>
    </row>
    <row r="192" spans="2:4">
      <c r="B192" s="186">
        <v>42658</v>
      </c>
      <c r="C192" s="182">
        <v>84.28</v>
      </c>
      <c r="D192" s="178" t="s">
        <v>2895</v>
      </c>
    </row>
    <row r="193" spans="2:4">
      <c r="B193" s="186">
        <v>42658</v>
      </c>
      <c r="C193" s="182">
        <v>11.42</v>
      </c>
      <c r="D193" s="178" t="s">
        <v>2896</v>
      </c>
    </row>
    <row r="194" spans="2:4">
      <c r="B194" s="186">
        <v>42658</v>
      </c>
      <c r="C194" s="182">
        <v>71.77</v>
      </c>
      <c r="D194" s="178" t="s">
        <v>2897</v>
      </c>
    </row>
    <row r="195" spans="2:4">
      <c r="B195" s="186">
        <v>42658</v>
      </c>
      <c r="C195" s="182">
        <v>363.43</v>
      </c>
      <c r="D195" s="178" t="s">
        <v>2898</v>
      </c>
    </row>
    <row r="196" spans="2:4">
      <c r="B196" s="186">
        <v>42658</v>
      </c>
      <c r="C196" s="182">
        <v>9.5299999999999994</v>
      </c>
      <c r="D196" s="178" t="s">
        <v>2899</v>
      </c>
    </row>
    <row r="197" spans="2:4">
      <c r="B197" s="186">
        <v>42658</v>
      </c>
      <c r="C197" s="182">
        <v>32.450000000000003</v>
      </c>
      <c r="D197" s="178" t="s">
        <v>2900</v>
      </c>
    </row>
    <row r="198" spans="2:4">
      <c r="B198" s="186">
        <v>42658</v>
      </c>
      <c r="C198" s="182">
        <v>10.46</v>
      </c>
      <c r="D198" s="178" t="s">
        <v>2901</v>
      </c>
    </row>
    <row r="199" spans="2:4">
      <c r="B199" s="186">
        <v>42658</v>
      </c>
      <c r="C199" s="182">
        <v>49.27</v>
      </c>
      <c r="D199" s="178" t="s">
        <v>2214</v>
      </c>
    </row>
    <row r="200" spans="2:4">
      <c r="B200" s="186">
        <v>42658</v>
      </c>
      <c r="C200" s="182">
        <v>9.35</v>
      </c>
      <c r="D200" s="178" t="s">
        <v>2902</v>
      </c>
    </row>
    <row r="201" spans="2:4">
      <c r="B201" s="186">
        <v>42658</v>
      </c>
      <c r="C201" s="182">
        <v>29.33</v>
      </c>
      <c r="D201" s="178" t="s">
        <v>2903</v>
      </c>
    </row>
    <row r="202" spans="2:4">
      <c r="B202" s="186">
        <v>42658</v>
      </c>
      <c r="C202" s="182">
        <v>27.49</v>
      </c>
      <c r="D202" s="178" t="s">
        <v>2904</v>
      </c>
    </row>
    <row r="203" spans="2:4">
      <c r="B203" s="186">
        <v>42658</v>
      </c>
      <c r="C203" s="182">
        <v>0.51</v>
      </c>
      <c r="D203" s="178" t="s">
        <v>2905</v>
      </c>
    </row>
    <row r="204" spans="2:4">
      <c r="B204" s="186">
        <v>42658</v>
      </c>
      <c r="C204" s="182">
        <v>5.07</v>
      </c>
      <c r="D204" s="178" t="s">
        <v>2906</v>
      </c>
    </row>
    <row r="205" spans="2:4">
      <c r="B205" s="186">
        <v>42658</v>
      </c>
      <c r="C205" s="182">
        <v>92.46</v>
      </c>
      <c r="D205" s="178" t="s">
        <v>2907</v>
      </c>
    </row>
    <row r="206" spans="2:4">
      <c r="B206" s="186">
        <v>42658</v>
      </c>
      <c r="C206" s="182">
        <v>23.89</v>
      </c>
      <c r="D206" s="178" t="s">
        <v>2908</v>
      </c>
    </row>
    <row r="207" spans="2:4">
      <c r="B207" s="186">
        <v>42658</v>
      </c>
      <c r="C207" s="182">
        <v>14.82</v>
      </c>
      <c r="D207" s="178" t="s">
        <v>2236</v>
      </c>
    </row>
    <row r="208" spans="2:4">
      <c r="B208" s="186">
        <v>42658</v>
      </c>
      <c r="C208" s="182">
        <v>12.19</v>
      </c>
      <c r="D208" s="178" t="s">
        <v>2909</v>
      </c>
    </row>
    <row r="209" spans="2:4">
      <c r="B209" s="186">
        <v>42658</v>
      </c>
      <c r="C209" s="182">
        <v>51.09</v>
      </c>
      <c r="D209" s="178" t="s">
        <v>2910</v>
      </c>
    </row>
    <row r="210" spans="2:4">
      <c r="B210" s="186">
        <v>42658</v>
      </c>
      <c r="C210" s="182">
        <v>30.09</v>
      </c>
      <c r="D210" s="178" t="s">
        <v>2911</v>
      </c>
    </row>
    <row r="211" spans="2:4">
      <c r="B211" s="186">
        <v>42658</v>
      </c>
      <c r="C211" s="182">
        <v>17.72</v>
      </c>
      <c r="D211" s="178" t="s">
        <v>2912</v>
      </c>
    </row>
    <row r="212" spans="2:4">
      <c r="B212" s="186">
        <v>42658</v>
      </c>
      <c r="C212" s="182">
        <v>111.4</v>
      </c>
      <c r="D212" s="178" t="s">
        <v>2913</v>
      </c>
    </row>
    <row r="213" spans="2:4">
      <c r="B213" s="186">
        <v>42658</v>
      </c>
      <c r="C213" s="182">
        <v>11.94</v>
      </c>
      <c r="D213" s="178" t="s">
        <v>2914</v>
      </c>
    </row>
    <row r="214" spans="2:4">
      <c r="B214" s="186">
        <v>42658</v>
      </c>
      <c r="C214" s="182">
        <v>35.4</v>
      </c>
      <c r="D214" s="178" t="s">
        <v>2915</v>
      </c>
    </row>
    <row r="215" spans="2:4">
      <c r="B215" s="186">
        <v>42658</v>
      </c>
      <c r="C215" s="182">
        <v>10.33</v>
      </c>
      <c r="D215" s="178" t="s">
        <v>2916</v>
      </c>
    </row>
    <row r="216" spans="2:4">
      <c r="B216" s="186">
        <v>42658</v>
      </c>
      <c r="C216" s="182">
        <v>21.22</v>
      </c>
      <c r="D216" s="178" t="s">
        <v>2917</v>
      </c>
    </row>
    <row r="217" spans="2:4">
      <c r="B217" s="186">
        <v>42658</v>
      </c>
      <c r="C217" s="182">
        <v>107.35</v>
      </c>
      <c r="D217" s="178" t="s">
        <v>2918</v>
      </c>
    </row>
    <row r="218" spans="2:4">
      <c r="B218" s="186">
        <v>42658</v>
      </c>
      <c r="C218" s="182">
        <v>0.6</v>
      </c>
      <c r="D218" s="178" t="s">
        <v>2919</v>
      </c>
    </row>
    <row r="219" spans="2:4">
      <c r="B219" s="186">
        <v>42658</v>
      </c>
      <c r="C219" s="182">
        <v>0.2</v>
      </c>
      <c r="D219" s="178" t="s">
        <v>2920</v>
      </c>
    </row>
    <row r="220" spans="2:4">
      <c r="B220" s="186">
        <v>42658</v>
      </c>
      <c r="C220" s="182">
        <v>27.5</v>
      </c>
      <c r="D220" s="178" t="s">
        <v>2921</v>
      </c>
    </row>
    <row r="221" spans="2:4">
      <c r="B221" s="186">
        <v>42658</v>
      </c>
      <c r="C221" s="182">
        <v>1.86</v>
      </c>
      <c r="D221" s="178" t="s">
        <v>2922</v>
      </c>
    </row>
    <row r="222" spans="2:4">
      <c r="B222" s="186">
        <v>42658</v>
      </c>
      <c r="C222" s="182">
        <v>21.31</v>
      </c>
      <c r="D222" s="178" t="s">
        <v>2923</v>
      </c>
    </row>
    <row r="223" spans="2:4">
      <c r="B223" s="186">
        <v>42658</v>
      </c>
      <c r="C223" s="182">
        <v>11.38</v>
      </c>
      <c r="D223" s="178" t="s">
        <v>2924</v>
      </c>
    </row>
    <row r="224" spans="2:4">
      <c r="B224" s="186">
        <v>42658</v>
      </c>
      <c r="C224" s="182">
        <v>32.22</v>
      </c>
      <c r="D224" s="178" t="s">
        <v>2925</v>
      </c>
    </row>
    <row r="225" spans="2:4">
      <c r="B225" s="186">
        <v>42658</v>
      </c>
      <c r="C225" s="182">
        <v>11.35</v>
      </c>
      <c r="D225" s="178" t="s">
        <v>2926</v>
      </c>
    </row>
    <row r="226" spans="2:4">
      <c r="B226" s="186">
        <v>42658</v>
      </c>
      <c r="C226" s="182">
        <v>86.37</v>
      </c>
      <c r="D226" s="178" t="s">
        <v>2927</v>
      </c>
    </row>
    <row r="227" spans="2:4">
      <c r="B227" s="186">
        <v>42658</v>
      </c>
      <c r="C227" s="182">
        <v>40.659999999999997</v>
      </c>
      <c r="D227" s="178" t="s">
        <v>2928</v>
      </c>
    </row>
    <row r="228" spans="2:4">
      <c r="B228" s="186">
        <v>42658</v>
      </c>
      <c r="C228" s="182">
        <v>29.17</v>
      </c>
      <c r="D228" s="178" t="s">
        <v>2563</v>
      </c>
    </row>
    <row r="229" spans="2:4">
      <c r="B229" s="186">
        <v>42658</v>
      </c>
      <c r="C229" s="182">
        <v>25.72</v>
      </c>
      <c r="D229" s="178" t="s">
        <v>2929</v>
      </c>
    </row>
    <row r="230" spans="2:4">
      <c r="B230" s="186">
        <v>42658</v>
      </c>
      <c r="C230" s="182">
        <v>15.3</v>
      </c>
      <c r="D230" s="178" t="s">
        <v>2930</v>
      </c>
    </row>
    <row r="231" spans="2:4">
      <c r="B231" s="186">
        <v>42658</v>
      </c>
      <c r="C231" s="182">
        <v>3.14</v>
      </c>
      <c r="D231" s="178" t="s">
        <v>2554</v>
      </c>
    </row>
    <row r="232" spans="2:4">
      <c r="B232" s="186">
        <v>42658</v>
      </c>
      <c r="C232" s="182">
        <v>27.07</v>
      </c>
      <c r="D232" s="178" t="s">
        <v>2931</v>
      </c>
    </row>
    <row r="233" spans="2:4">
      <c r="B233" s="186">
        <v>42658</v>
      </c>
      <c r="C233" s="182">
        <v>14.12</v>
      </c>
      <c r="D233" s="178" t="s">
        <v>2932</v>
      </c>
    </row>
    <row r="234" spans="2:4">
      <c r="B234" s="186">
        <v>42658</v>
      </c>
      <c r="C234" s="182">
        <v>19.66</v>
      </c>
      <c r="D234" s="178" t="s">
        <v>2933</v>
      </c>
    </row>
    <row r="235" spans="2:4">
      <c r="B235" s="186">
        <v>42658</v>
      </c>
      <c r="C235" s="182">
        <v>19.48</v>
      </c>
      <c r="D235" s="178" t="s">
        <v>2934</v>
      </c>
    </row>
    <row r="236" spans="2:4">
      <c r="B236" s="186">
        <v>42658</v>
      </c>
      <c r="C236" s="182">
        <v>18.46</v>
      </c>
      <c r="D236" s="178" t="s">
        <v>2935</v>
      </c>
    </row>
    <row r="237" spans="2:4">
      <c r="B237" s="186">
        <v>42658</v>
      </c>
      <c r="C237" s="182">
        <v>23.8</v>
      </c>
      <c r="D237" s="178" t="s">
        <v>2936</v>
      </c>
    </row>
    <row r="238" spans="2:4">
      <c r="B238" s="186">
        <v>42658</v>
      </c>
      <c r="C238" s="182">
        <v>8.39</v>
      </c>
      <c r="D238" s="178" t="s">
        <v>2937</v>
      </c>
    </row>
    <row r="239" spans="2:4">
      <c r="B239" s="186">
        <v>42658</v>
      </c>
      <c r="C239" s="182">
        <v>40.97</v>
      </c>
      <c r="D239" s="178" t="s">
        <v>2938</v>
      </c>
    </row>
    <row r="240" spans="2:4">
      <c r="B240" s="186">
        <v>42658</v>
      </c>
      <c r="C240" s="182">
        <v>13.56</v>
      </c>
      <c r="D240" s="178" t="s">
        <v>2939</v>
      </c>
    </row>
    <row r="241" spans="2:4">
      <c r="B241" s="186">
        <v>42658</v>
      </c>
      <c r="C241" s="182">
        <v>47.24</v>
      </c>
      <c r="D241" s="178" t="s">
        <v>2940</v>
      </c>
    </row>
    <row r="242" spans="2:4">
      <c r="B242" s="186">
        <v>42658</v>
      </c>
      <c r="C242" s="182">
        <v>25.07</v>
      </c>
      <c r="D242" s="178" t="s">
        <v>2941</v>
      </c>
    </row>
    <row r="243" spans="2:4">
      <c r="B243" s="186">
        <v>42658</v>
      </c>
      <c r="C243" s="182">
        <v>26.74</v>
      </c>
      <c r="D243" s="178" t="s">
        <v>2942</v>
      </c>
    </row>
    <row r="244" spans="2:4">
      <c r="B244" s="186">
        <v>42658</v>
      </c>
      <c r="C244" s="182">
        <v>7.18</v>
      </c>
      <c r="D244" s="178" t="s">
        <v>2943</v>
      </c>
    </row>
    <row r="245" spans="2:4">
      <c r="B245" s="186">
        <v>42658</v>
      </c>
      <c r="C245" s="182">
        <v>0.73</v>
      </c>
      <c r="D245" s="178" t="s">
        <v>2944</v>
      </c>
    </row>
    <row r="246" spans="2:4">
      <c r="B246" s="186">
        <v>42658</v>
      </c>
      <c r="C246" s="182">
        <v>17.600000000000001</v>
      </c>
      <c r="D246" s="178" t="s">
        <v>2945</v>
      </c>
    </row>
    <row r="247" spans="2:4">
      <c r="B247" s="186">
        <v>42658</v>
      </c>
      <c r="C247" s="182">
        <v>17.559999999999999</v>
      </c>
      <c r="D247" s="178" t="s">
        <v>2946</v>
      </c>
    </row>
    <row r="248" spans="2:4">
      <c r="B248" s="186">
        <v>42658</v>
      </c>
      <c r="C248" s="182">
        <v>136.51</v>
      </c>
      <c r="D248" s="178" t="s">
        <v>2947</v>
      </c>
    </row>
    <row r="249" spans="2:4">
      <c r="B249" s="186">
        <v>42658</v>
      </c>
      <c r="C249" s="182">
        <v>102.49</v>
      </c>
      <c r="D249" s="178" t="s">
        <v>2948</v>
      </c>
    </row>
    <row r="250" spans="2:4">
      <c r="B250" s="186">
        <v>42658</v>
      </c>
      <c r="C250" s="182">
        <v>80.430000000000007</v>
      </c>
      <c r="D250" s="178" t="s">
        <v>2949</v>
      </c>
    </row>
    <row r="251" spans="2:4">
      <c r="B251" s="186">
        <v>42658</v>
      </c>
      <c r="C251" s="182">
        <v>0.41</v>
      </c>
      <c r="D251" s="178" t="s">
        <v>2950</v>
      </c>
    </row>
    <row r="252" spans="2:4">
      <c r="B252" s="186">
        <v>42658</v>
      </c>
      <c r="C252" s="182">
        <v>60.08</v>
      </c>
      <c r="D252" s="178" t="s">
        <v>2330</v>
      </c>
    </row>
    <row r="253" spans="2:4">
      <c r="B253" s="186">
        <v>42658</v>
      </c>
      <c r="C253" s="182">
        <v>2.37</v>
      </c>
      <c r="D253" s="178" t="s">
        <v>2951</v>
      </c>
    </row>
    <row r="254" spans="2:4">
      <c r="B254" s="186">
        <v>42658</v>
      </c>
      <c r="C254" s="182">
        <v>99.21</v>
      </c>
      <c r="D254" s="178" t="s">
        <v>2952</v>
      </c>
    </row>
    <row r="255" spans="2:4">
      <c r="B255" s="186">
        <v>42658</v>
      </c>
      <c r="C255" s="183">
        <v>63.48</v>
      </c>
      <c r="D255" s="180" t="s">
        <v>2953</v>
      </c>
    </row>
    <row r="256" spans="2:4">
      <c r="B256" s="186">
        <v>42658</v>
      </c>
      <c r="C256" s="183">
        <v>0.28000000000000003</v>
      </c>
      <c r="D256" s="180" t="s">
        <v>2954</v>
      </c>
    </row>
    <row r="257" spans="2:4">
      <c r="B257" s="186">
        <v>42658</v>
      </c>
      <c r="C257" s="183">
        <v>10.34</v>
      </c>
      <c r="D257" s="180" t="s">
        <v>2955</v>
      </c>
    </row>
    <row r="258" spans="2:4">
      <c r="B258" s="186">
        <v>42658</v>
      </c>
      <c r="C258" s="183">
        <v>5.59</v>
      </c>
      <c r="D258" s="180" t="s">
        <v>2280</v>
      </c>
    </row>
    <row r="259" spans="2:4">
      <c r="B259" s="186">
        <v>42658</v>
      </c>
      <c r="C259" s="183">
        <v>2.31</v>
      </c>
      <c r="D259" s="180" t="s">
        <v>2956</v>
      </c>
    </row>
    <row r="260" spans="2:4">
      <c r="B260" s="186">
        <v>42658</v>
      </c>
      <c r="C260" s="182">
        <v>0.33</v>
      </c>
      <c r="D260" s="178" t="s">
        <v>2957</v>
      </c>
    </row>
    <row r="261" spans="2:4">
      <c r="B261" s="186">
        <v>42658</v>
      </c>
      <c r="C261" s="182">
        <v>27.65</v>
      </c>
      <c r="D261" s="178" t="s">
        <v>2958</v>
      </c>
    </row>
    <row r="262" spans="2:4">
      <c r="B262" s="186">
        <v>42658</v>
      </c>
      <c r="C262" s="182">
        <v>35.450000000000003</v>
      </c>
      <c r="D262" s="178" t="s">
        <v>2959</v>
      </c>
    </row>
    <row r="263" spans="2:4">
      <c r="B263" s="186">
        <v>42658</v>
      </c>
      <c r="C263" s="182">
        <v>51.36</v>
      </c>
      <c r="D263" s="178" t="s">
        <v>2960</v>
      </c>
    </row>
    <row r="264" spans="2:4">
      <c r="B264" s="186">
        <v>42658</v>
      </c>
      <c r="C264" s="182">
        <v>178.53</v>
      </c>
      <c r="D264" s="178" t="s">
        <v>2961</v>
      </c>
    </row>
    <row r="265" spans="2:4">
      <c r="B265" s="186">
        <v>42658</v>
      </c>
      <c r="C265" s="182">
        <v>67.05</v>
      </c>
      <c r="D265" s="178" t="s">
        <v>2962</v>
      </c>
    </row>
    <row r="266" spans="2:4">
      <c r="B266" s="186">
        <v>42658</v>
      </c>
      <c r="C266" s="182">
        <v>3.85</v>
      </c>
      <c r="D266" s="178" t="s">
        <v>2963</v>
      </c>
    </row>
    <row r="267" spans="2:4">
      <c r="B267" s="186">
        <v>42658</v>
      </c>
      <c r="C267" s="182">
        <v>1.86</v>
      </c>
      <c r="D267" s="178" t="s">
        <v>2964</v>
      </c>
    </row>
    <row r="268" spans="2:4">
      <c r="B268" s="186">
        <v>42658</v>
      </c>
      <c r="C268" s="182">
        <v>111.32</v>
      </c>
      <c r="D268" s="178" t="s">
        <v>2965</v>
      </c>
    </row>
    <row r="269" spans="2:4">
      <c r="B269" s="186">
        <v>42658</v>
      </c>
      <c r="C269" s="182">
        <v>14.43</v>
      </c>
      <c r="D269" s="178" t="s">
        <v>2966</v>
      </c>
    </row>
    <row r="270" spans="2:4">
      <c r="B270" s="186">
        <v>42658</v>
      </c>
      <c r="C270" s="182">
        <v>15.85</v>
      </c>
      <c r="D270" s="178" t="s">
        <v>2967</v>
      </c>
    </row>
    <row r="271" spans="2:4">
      <c r="B271" s="186">
        <v>42658</v>
      </c>
      <c r="C271" s="182">
        <v>65.44</v>
      </c>
      <c r="D271" s="178" t="s">
        <v>2968</v>
      </c>
    </row>
    <row r="272" spans="2:4">
      <c r="B272" s="186">
        <v>42658</v>
      </c>
      <c r="C272" s="182">
        <v>6.64</v>
      </c>
      <c r="D272" s="178" t="s">
        <v>2969</v>
      </c>
    </row>
    <row r="273" spans="2:4">
      <c r="B273" s="186">
        <v>42658</v>
      </c>
      <c r="C273" s="182">
        <v>31.94</v>
      </c>
      <c r="D273" s="178" t="s">
        <v>2229</v>
      </c>
    </row>
    <row r="274" spans="2:4">
      <c r="B274" s="186">
        <v>42658</v>
      </c>
      <c r="C274" s="182">
        <v>17.05</v>
      </c>
      <c r="D274" s="178" t="s">
        <v>2970</v>
      </c>
    </row>
    <row r="275" spans="2:4">
      <c r="B275" s="186">
        <v>42658</v>
      </c>
      <c r="C275" s="182">
        <v>4.16</v>
      </c>
      <c r="D275" s="178" t="s">
        <v>2971</v>
      </c>
    </row>
    <row r="276" spans="2:4">
      <c r="B276" s="186">
        <v>42658</v>
      </c>
      <c r="C276" s="182">
        <v>13.79</v>
      </c>
      <c r="D276" s="178" t="s">
        <v>2972</v>
      </c>
    </row>
    <row r="277" spans="2:4">
      <c r="B277" s="186">
        <v>42658</v>
      </c>
      <c r="C277" s="182">
        <v>3.67</v>
      </c>
      <c r="D277" s="178" t="s">
        <v>2973</v>
      </c>
    </row>
    <row r="278" spans="2:4">
      <c r="B278" s="186">
        <v>42658</v>
      </c>
      <c r="C278" s="182">
        <v>5.51</v>
      </c>
      <c r="D278" s="178" t="s">
        <v>2974</v>
      </c>
    </row>
    <row r="279" spans="2:4">
      <c r="B279" s="186">
        <v>42658</v>
      </c>
      <c r="C279" s="182">
        <v>1.35</v>
      </c>
      <c r="D279" s="178" t="s">
        <v>2975</v>
      </c>
    </row>
    <row r="280" spans="2:4">
      <c r="B280" s="186">
        <v>42658</v>
      </c>
      <c r="C280" s="182">
        <v>14.66</v>
      </c>
      <c r="D280" s="178" t="s">
        <v>2976</v>
      </c>
    </row>
    <row r="281" spans="2:4">
      <c r="B281" s="186">
        <v>42658</v>
      </c>
      <c r="C281" s="182">
        <v>2.35</v>
      </c>
      <c r="D281" s="178" t="s">
        <v>2977</v>
      </c>
    </row>
    <row r="282" spans="2:4">
      <c r="B282" s="186">
        <v>42658</v>
      </c>
      <c r="C282" s="182">
        <v>4.8499999999999996</v>
      </c>
      <c r="D282" s="178" t="s">
        <v>2978</v>
      </c>
    </row>
    <row r="283" spans="2:4">
      <c r="B283" s="186">
        <v>42658</v>
      </c>
      <c r="C283" s="182">
        <v>3.69</v>
      </c>
      <c r="D283" s="178" t="s">
        <v>2979</v>
      </c>
    </row>
    <row r="284" spans="2:4">
      <c r="B284" s="186">
        <v>42658</v>
      </c>
      <c r="C284" s="182">
        <v>4.42</v>
      </c>
      <c r="D284" s="178" t="s">
        <v>2980</v>
      </c>
    </row>
    <row r="285" spans="2:4">
      <c r="B285" s="186">
        <v>42658</v>
      </c>
      <c r="C285" s="182">
        <v>57.76</v>
      </c>
      <c r="D285" s="178" t="s">
        <v>2981</v>
      </c>
    </row>
    <row r="286" spans="2:4">
      <c r="B286" s="186">
        <v>42658</v>
      </c>
      <c r="C286" s="182">
        <v>78.78</v>
      </c>
      <c r="D286" s="178" t="s">
        <v>2981</v>
      </c>
    </row>
    <row r="287" spans="2:4">
      <c r="B287" s="186">
        <v>42658</v>
      </c>
      <c r="C287" s="182">
        <v>1.97</v>
      </c>
      <c r="D287" s="178" t="s">
        <v>2982</v>
      </c>
    </row>
    <row r="288" spans="2:4">
      <c r="B288" s="186">
        <v>42658</v>
      </c>
      <c r="C288" s="182">
        <v>8.76</v>
      </c>
      <c r="D288" s="178" t="s">
        <v>2983</v>
      </c>
    </row>
    <row r="289" spans="2:4">
      <c r="B289" s="186">
        <v>42658</v>
      </c>
      <c r="C289" s="182">
        <v>39.21</v>
      </c>
      <c r="D289" s="178" t="s">
        <v>2984</v>
      </c>
    </row>
    <row r="290" spans="2:4">
      <c r="B290" s="186">
        <v>42658</v>
      </c>
      <c r="C290" s="182">
        <v>6.42</v>
      </c>
      <c r="D290" s="178" t="s">
        <v>2050</v>
      </c>
    </row>
    <row r="291" spans="2:4">
      <c r="B291" s="186">
        <v>42658</v>
      </c>
      <c r="C291" s="182">
        <v>115.95</v>
      </c>
      <c r="D291" s="178" t="s">
        <v>2985</v>
      </c>
    </row>
    <row r="292" spans="2:4">
      <c r="B292" s="186">
        <v>42658</v>
      </c>
      <c r="C292" s="182">
        <v>10.15</v>
      </c>
      <c r="D292" s="178" t="s">
        <v>2986</v>
      </c>
    </row>
    <row r="293" spans="2:4">
      <c r="B293" s="186">
        <v>42658</v>
      </c>
      <c r="C293" s="182">
        <v>10.43</v>
      </c>
      <c r="D293" s="178" t="s">
        <v>2987</v>
      </c>
    </row>
    <row r="294" spans="2:4">
      <c r="B294" s="186">
        <v>42658</v>
      </c>
      <c r="C294" s="182">
        <v>78.010000000000005</v>
      </c>
      <c r="D294" s="178" t="s">
        <v>2988</v>
      </c>
    </row>
    <row r="295" spans="2:4">
      <c r="B295" s="186">
        <v>42658</v>
      </c>
      <c r="C295" s="182">
        <v>13.11</v>
      </c>
      <c r="D295" s="178" t="s">
        <v>2989</v>
      </c>
    </row>
    <row r="296" spans="2:4">
      <c r="B296" s="186">
        <v>42658</v>
      </c>
      <c r="C296" s="182">
        <v>165.28</v>
      </c>
      <c r="D296" s="178" t="s">
        <v>2792</v>
      </c>
    </row>
    <row r="297" spans="2:4">
      <c r="B297" s="186">
        <v>42658</v>
      </c>
      <c r="C297" s="182">
        <v>27.86</v>
      </c>
      <c r="D297" s="178" t="s">
        <v>2990</v>
      </c>
    </row>
    <row r="298" spans="2:4">
      <c r="B298" s="186">
        <v>42658</v>
      </c>
      <c r="C298" s="182">
        <v>2.62</v>
      </c>
      <c r="D298" s="178" t="s">
        <v>2991</v>
      </c>
    </row>
    <row r="299" spans="2:4">
      <c r="B299" s="186">
        <v>42658</v>
      </c>
      <c r="C299" s="182">
        <v>11.18</v>
      </c>
      <c r="D299" s="178" t="s">
        <v>2992</v>
      </c>
    </row>
    <row r="300" spans="2:4">
      <c r="B300" s="186">
        <v>42658</v>
      </c>
      <c r="C300" s="182">
        <v>10.24</v>
      </c>
      <c r="D300" s="178" t="s">
        <v>2993</v>
      </c>
    </row>
    <row r="301" spans="2:4">
      <c r="B301" s="186">
        <v>42658</v>
      </c>
      <c r="C301" s="182">
        <v>7.64</v>
      </c>
      <c r="D301" s="178" t="s">
        <v>2994</v>
      </c>
    </row>
    <row r="302" spans="2:4">
      <c r="B302" s="186">
        <v>42658</v>
      </c>
      <c r="C302" s="182">
        <v>71.430000000000007</v>
      </c>
      <c r="D302" s="178" t="s">
        <v>2995</v>
      </c>
    </row>
    <row r="303" spans="2:4">
      <c r="B303" s="186">
        <v>42658</v>
      </c>
      <c r="C303" s="182">
        <v>11.13</v>
      </c>
      <c r="D303" s="178" t="s">
        <v>2996</v>
      </c>
    </row>
    <row r="304" spans="2:4">
      <c r="B304" s="186">
        <v>42658</v>
      </c>
      <c r="C304" s="182">
        <v>6.46</v>
      </c>
      <c r="D304" s="178" t="s">
        <v>2997</v>
      </c>
    </row>
    <row r="305" spans="2:4">
      <c r="B305" s="186">
        <v>42658</v>
      </c>
      <c r="C305" s="182">
        <v>96.54</v>
      </c>
      <c r="D305" s="178" t="s">
        <v>2842</v>
      </c>
    </row>
    <row r="306" spans="2:4">
      <c r="B306" s="186">
        <v>42658</v>
      </c>
      <c r="C306" s="182">
        <v>17.940000000000001</v>
      </c>
      <c r="D306" s="178" t="s">
        <v>2998</v>
      </c>
    </row>
    <row r="307" spans="2:4">
      <c r="B307" s="186">
        <v>42658</v>
      </c>
      <c r="C307" s="182">
        <v>32.03</v>
      </c>
      <c r="D307" s="178" t="s">
        <v>2999</v>
      </c>
    </row>
    <row r="308" spans="2:4">
      <c r="B308" s="186">
        <v>42658</v>
      </c>
      <c r="C308" s="182">
        <v>128.79</v>
      </c>
      <c r="D308" s="178" t="s">
        <v>3000</v>
      </c>
    </row>
    <row r="309" spans="2:4">
      <c r="B309" s="186">
        <v>42658</v>
      </c>
      <c r="C309" s="182">
        <v>0.86</v>
      </c>
      <c r="D309" s="178" t="s">
        <v>3001</v>
      </c>
    </row>
    <row r="310" spans="2:4">
      <c r="B310" s="186">
        <v>42658</v>
      </c>
      <c r="C310" s="182">
        <v>14.33</v>
      </c>
      <c r="D310" s="178" t="s">
        <v>3002</v>
      </c>
    </row>
    <row r="311" spans="2:4">
      <c r="B311" s="186">
        <v>42658</v>
      </c>
      <c r="C311" s="182">
        <v>2.23</v>
      </c>
      <c r="D311" s="178" t="s">
        <v>3003</v>
      </c>
    </row>
    <row r="312" spans="2:4">
      <c r="B312" s="186">
        <v>42658</v>
      </c>
      <c r="C312" s="182">
        <v>227.05</v>
      </c>
      <c r="D312" s="178" t="s">
        <v>3004</v>
      </c>
    </row>
    <row r="313" spans="2:4">
      <c r="B313" s="186">
        <v>42658</v>
      </c>
      <c r="C313" s="182">
        <v>78.48</v>
      </c>
      <c r="D313" s="178" t="s">
        <v>3005</v>
      </c>
    </row>
    <row r="314" spans="2:4">
      <c r="B314" s="186">
        <v>42658</v>
      </c>
      <c r="C314" s="182">
        <v>6.92</v>
      </c>
      <c r="D314" s="178" t="s">
        <v>3006</v>
      </c>
    </row>
    <row r="315" spans="2:4">
      <c r="B315" s="186">
        <v>42658</v>
      </c>
      <c r="C315" s="182">
        <v>40.4</v>
      </c>
      <c r="D315" s="178" t="s">
        <v>3007</v>
      </c>
    </row>
    <row r="316" spans="2:4">
      <c r="B316" s="186">
        <v>42658</v>
      </c>
      <c r="C316" s="182">
        <v>250.58</v>
      </c>
      <c r="D316" s="178" t="s">
        <v>3008</v>
      </c>
    </row>
    <row r="317" spans="2:4">
      <c r="B317" s="186">
        <v>42658</v>
      </c>
      <c r="C317" s="182">
        <v>343.99</v>
      </c>
      <c r="D317" s="178" t="s">
        <v>3009</v>
      </c>
    </row>
    <row r="318" spans="2:4">
      <c r="B318" s="186">
        <v>42658</v>
      </c>
      <c r="C318" s="182">
        <v>49.79</v>
      </c>
      <c r="D318" s="178" t="s">
        <v>3010</v>
      </c>
    </row>
    <row r="319" spans="2:4">
      <c r="B319" s="186">
        <v>42658</v>
      </c>
      <c r="C319" s="182">
        <v>7.52</v>
      </c>
      <c r="D319" s="178" t="s">
        <v>3011</v>
      </c>
    </row>
    <row r="320" spans="2:4">
      <c r="B320" s="186">
        <v>42658</v>
      </c>
      <c r="C320" s="183">
        <v>1.96</v>
      </c>
      <c r="D320" s="180" t="s">
        <v>3012</v>
      </c>
    </row>
    <row r="321" spans="2:4">
      <c r="B321" s="186">
        <v>42658</v>
      </c>
      <c r="C321" s="182">
        <v>156.15</v>
      </c>
      <c r="D321" s="178" t="s">
        <v>3013</v>
      </c>
    </row>
    <row r="322" spans="2:4">
      <c r="B322" s="186">
        <v>42658</v>
      </c>
      <c r="C322" s="182">
        <v>26.66</v>
      </c>
      <c r="D322" s="178" t="s">
        <v>3014</v>
      </c>
    </row>
    <row r="323" spans="2:4">
      <c r="B323" s="186">
        <v>42658</v>
      </c>
      <c r="C323" s="182">
        <v>31.93</v>
      </c>
      <c r="D323" s="178" t="s">
        <v>3015</v>
      </c>
    </row>
    <row r="324" spans="2:4">
      <c r="B324" s="186">
        <v>42658</v>
      </c>
      <c r="C324" s="182">
        <v>72.03</v>
      </c>
      <c r="D324" s="178" t="s">
        <v>3016</v>
      </c>
    </row>
    <row r="325" spans="2:4">
      <c r="B325" s="186">
        <v>42658</v>
      </c>
      <c r="C325" s="182">
        <v>33.24</v>
      </c>
      <c r="D325" s="178" t="s">
        <v>3017</v>
      </c>
    </row>
    <row r="326" spans="2:4">
      <c r="B326" s="186">
        <v>42658</v>
      </c>
      <c r="C326" s="182">
        <v>69.98</v>
      </c>
      <c r="D326" s="178" t="s">
        <v>3018</v>
      </c>
    </row>
    <row r="327" spans="2:4">
      <c r="B327" s="186">
        <v>42658</v>
      </c>
      <c r="C327" s="182">
        <v>63.04</v>
      </c>
      <c r="D327" s="178" t="s">
        <v>3019</v>
      </c>
    </row>
    <row r="328" spans="2:4">
      <c r="B328" s="186">
        <v>42658</v>
      </c>
      <c r="C328" s="182">
        <v>40.35</v>
      </c>
      <c r="D328" s="178" t="s">
        <v>3020</v>
      </c>
    </row>
    <row r="329" spans="2:4">
      <c r="B329" s="186">
        <v>42658</v>
      </c>
      <c r="C329" s="182">
        <v>3.33</v>
      </c>
      <c r="D329" s="178" t="s">
        <v>3021</v>
      </c>
    </row>
    <row r="330" spans="2:4">
      <c r="B330" s="186">
        <v>42658</v>
      </c>
      <c r="C330" s="182">
        <v>2.6</v>
      </c>
      <c r="D330" s="178" t="s">
        <v>3022</v>
      </c>
    </row>
    <row r="331" spans="2:4">
      <c r="B331" s="186">
        <v>42658</v>
      </c>
      <c r="C331" s="182">
        <v>147.47</v>
      </c>
      <c r="D331" s="178" t="s">
        <v>3023</v>
      </c>
    </row>
    <row r="332" spans="2:4">
      <c r="B332" s="186">
        <v>42658</v>
      </c>
      <c r="C332" s="182">
        <v>17.77</v>
      </c>
      <c r="D332" s="178" t="s">
        <v>3024</v>
      </c>
    </row>
    <row r="333" spans="2:4">
      <c r="B333" s="186">
        <v>42658</v>
      </c>
      <c r="C333" s="182">
        <v>5.28</v>
      </c>
      <c r="D333" s="178" t="s">
        <v>3025</v>
      </c>
    </row>
    <row r="334" spans="2:4">
      <c r="B334" s="186">
        <v>42658</v>
      </c>
      <c r="C334" s="182">
        <v>16.23</v>
      </c>
      <c r="D334" s="178" t="s">
        <v>3026</v>
      </c>
    </row>
    <row r="335" spans="2:4">
      <c r="B335" s="186">
        <v>42658</v>
      </c>
      <c r="C335" s="182">
        <v>23.31</v>
      </c>
      <c r="D335" s="178" t="s">
        <v>3027</v>
      </c>
    </row>
    <row r="336" spans="2:4">
      <c r="B336" s="186">
        <v>42658</v>
      </c>
      <c r="C336" s="182">
        <v>0.41</v>
      </c>
      <c r="D336" s="178" t="s">
        <v>3028</v>
      </c>
    </row>
    <row r="337" spans="2:4">
      <c r="B337" s="186">
        <v>42658</v>
      </c>
      <c r="C337" s="182">
        <v>35.03</v>
      </c>
      <c r="D337" s="178" t="s">
        <v>3029</v>
      </c>
    </row>
    <row r="338" spans="2:4">
      <c r="B338" s="186">
        <v>42658</v>
      </c>
      <c r="C338" s="182">
        <v>2.78</v>
      </c>
      <c r="D338" s="178" t="s">
        <v>3030</v>
      </c>
    </row>
    <row r="339" spans="2:4">
      <c r="B339" s="186">
        <v>42658</v>
      </c>
      <c r="C339" s="182">
        <v>12.89</v>
      </c>
      <c r="D339" s="178" t="s">
        <v>3031</v>
      </c>
    </row>
    <row r="340" spans="2:4">
      <c r="B340" s="186">
        <v>42658</v>
      </c>
      <c r="C340" s="182">
        <v>5.34</v>
      </c>
      <c r="D340" s="178" t="s">
        <v>3032</v>
      </c>
    </row>
    <row r="341" spans="2:4">
      <c r="B341" s="186">
        <v>42658</v>
      </c>
      <c r="C341" s="182">
        <v>0.84</v>
      </c>
      <c r="D341" s="178" t="s">
        <v>3033</v>
      </c>
    </row>
    <row r="342" spans="2:4">
      <c r="B342" s="186">
        <v>42658</v>
      </c>
      <c r="C342" s="182">
        <v>2.74</v>
      </c>
      <c r="D342" s="178" t="s">
        <v>3034</v>
      </c>
    </row>
    <row r="343" spans="2:4">
      <c r="B343" s="186">
        <v>42658</v>
      </c>
      <c r="C343" s="182">
        <v>2.11</v>
      </c>
      <c r="D343" s="178" t="s">
        <v>3035</v>
      </c>
    </row>
    <row r="344" spans="2:4">
      <c r="B344" s="186">
        <v>42658</v>
      </c>
      <c r="C344" s="182">
        <v>21.14</v>
      </c>
      <c r="D344" s="178" t="s">
        <v>3036</v>
      </c>
    </row>
    <row r="345" spans="2:4">
      <c r="B345" s="186">
        <v>42658</v>
      </c>
      <c r="C345" s="182">
        <v>3.17</v>
      </c>
      <c r="D345" s="178" t="s">
        <v>3037</v>
      </c>
    </row>
    <row r="346" spans="2:4">
      <c r="B346" s="186">
        <v>42658</v>
      </c>
      <c r="C346" s="182">
        <v>24.77</v>
      </c>
      <c r="D346" s="178" t="s">
        <v>3038</v>
      </c>
    </row>
    <row r="347" spans="2:4">
      <c r="B347" s="186">
        <v>42658</v>
      </c>
      <c r="C347" s="182">
        <v>15.3</v>
      </c>
      <c r="D347" s="178" t="s">
        <v>3039</v>
      </c>
    </row>
    <row r="348" spans="2:4">
      <c r="B348" s="186">
        <v>42658</v>
      </c>
      <c r="C348" s="182">
        <v>42.21</v>
      </c>
      <c r="D348" s="178" t="s">
        <v>3040</v>
      </c>
    </row>
    <row r="349" spans="2:4">
      <c r="B349" s="186">
        <v>42658</v>
      </c>
      <c r="C349" s="182">
        <v>52.61</v>
      </c>
      <c r="D349" s="178" t="s">
        <v>3041</v>
      </c>
    </row>
    <row r="350" spans="2:4">
      <c r="B350" s="186">
        <v>42658</v>
      </c>
      <c r="C350" s="182">
        <v>2.66</v>
      </c>
      <c r="D350" s="178" t="s">
        <v>3042</v>
      </c>
    </row>
    <row r="351" spans="2:4">
      <c r="B351" s="186">
        <v>42658</v>
      </c>
      <c r="C351" s="182">
        <v>18.47</v>
      </c>
      <c r="D351" s="178" t="s">
        <v>3043</v>
      </c>
    </row>
    <row r="352" spans="2:4">
      <c r="B352" s="186">
        <v>42658</v>
      </c>
      <c r="C352" s="182">
        <v>2.92</v>
      </c>
      <c r="D352" s="178" t="s">
        <v>3044</v>
      </c>
    </row>
    <row r="353" spans="2:4">
      <c r="B353" s="186">
        <v>42658</v>
      </c>
      <c r="C353" s="182">
        <v>60.12</v>
      </c>
      <c r="D353" s="178" t="s">
        <v>3045</v>
      </c>
    </row>
    <row r="354" spans="2:4">
      <c r="B354" s="186">
        <v>42658</v>
      </c>
      <c r="C354" s="182">
        <v>44.07</v>
      </c>
      <c r="D354" s="178" t="s">
        <v>3046</v>
      </c>
    </row>
    <row r="355" spans="2:4">
      <c r="B355" s="186">
        <v>42658</v>
      </c>
      <c r="C355" s="182">
        <v>37.880000000000003</v>
      </c>
      <c r="D355" s="178" t="s">
        <v>3047</v>
      </c>
    </row>
    <row r="356" spans="2:4">
      <c r="B356" s="186">
        <v>42658</v>
      </c>
      <c r="C356" s="182">
        <v>12.03</v>
      </c>
      <c r="D356" s="178" t="s">
        <v>3048</v>
      </c>
    </row>
    <row r="357" spans="2:4">
      <c r="B357" s="186">
        <v>42658</v>
      </c>
      <c r="C357" s="182">
        <v>7.08</v>
      </c>
      <c r="D357" s="178" t="s">
        <v>3049</v>
      </c>
    </row>
    <row r="358" spans="2:4">
      <c r="B358" s="186">
        <v>42658</v>
      </c>
      <c r="C358" s="182">
        <v>2.0099999999999998</v>
      </c>
      <c r="D358" s="178" t="s">
        <v>3050</v>
      </c>
    </row>
    <row r="359" spans="2:4">
      <c r="B359" s="186">
        <v>42658</v>
      </c>
      <c r="C359" s="182">
        <v>50.72</v>
      </c>
      <c r="D359" s="178" t="s">
        <v>2346</v>
      </c>
    </row>
    <row r="360" spans="2:4">
      <c r="B360" s="186">
        <v>42658</v>
      </c>
      <c r="C360" s="182">
        <v>15.39</v>
      </c>
      <c r="D360" s="178" t="s">
        <v>3051</v>
      </c>
    </row>
    <row r="361" spans="2:4">
      <c r="B361" s="186">
        <v>42658</v>
      </c>
      <c r="C361" s="182">
        <v>39.01</v>
      </c>
      <c r="D361" s="178" t="s">
        <v>3052</v>
      </c>
    </row>
    <row r="362" spans="2:4">
      <c r="B362" s="186">
        <v>42658</v>
      </c>
      <c r="C362" s="182">
        <v>3.24</v>
      </c>
      <c r="D362" s="178" t="s">
        <v>3053</v>
      </c>
    </row>
    <row r="363" spans="2:4">
      <c r="B363" s="186">
        <v>42658</v>
      </c>
      <c r="C363" s="182">
        <v>24.78</v>
      </c>
      <c r="D363" s="178" t="s">
        <v>3054</v>
      </c>
    </row>
    <row r="364" spans="2:4">
      <c r="B364" s="186">
        <v>42658</v>
      </c>
      <c r="C364" s="182">
        <v>0.4</v>
      </c>
      <c r="D364" s="178" t="s">
        <v>3055</v>
      </c>
    </row>
    <row r="365" spans="2:4">
      <c r="B365" s="186">
        <v>42658</v>
      </c>
      <c r="C365" s="182">
        <v>20.18</v>
      </c>
      <c r="D365" s="178" t="s">
        <v>3056</v>
      </c>
    </row>
    <row r="366" spans="2:4">
      <c r="B366" s="186">
        <v>42658</v>
      </c>
      <c r="C366" s="182">
        <v>3.26</v>
      </c>
      <c r="D366" s="178" t="s">
        <v>3057</v>
      </c>
    </row>
    <row r="367" spans="2:4">
      <c r="B367" s="186">
        <v>42658</v>
      </c>
      <c r="C367" s="182">
        <v>42.64</v>
      </c>
      <c r="D367" s="178" t="s">
        <v>3058</v>
      </c>
    </row>
    <row r="368" spans="2:4">
      <c r="B368" s="186">
        <v>42658</v>
      </c>
      <c r="C368" s="182">
        <v>24.27</v>
      </c>
      <c r="D368" s="178" t="s">
        <v>3059</v>
      </c>
    </row>
    <row r="369" spans="2:4">
      <c r="B369" s="186">
        <v>42658</v>
      </c>
      <c r="C369" s="182">
        <v>5.54</v>
      </c>
      <c r="D369" s="178" t="s">
        <v>3060</v>
      </c>
    </row>
    <row r="370" spans="2:4">
      <c r="B370" s="186">
        <v>42658</v>
      </c>
      <c r="C370" s="182">
        <v>50.66</v>
      </c>
      <c r="D370" s="178" t="s">
        <v>3061</v>
      </c>
    </row>
    <row r="371" spans="2:4">
      <c r="B371" s="186">
        <v>42658</v>
      </c>
      <c r="C371" s="182">
        <v>198.15</v>
      </c>
      <c r="D371" s="178" t="s">
        <v>3062</v>
      </c>
    </row>
    <row r="372" spans="2:4">
      <c r="B372" s="186">
        <v>42658</v>
      </c>
      <c r="C372" s="182">
        <v>128.68</v>
      </c>
      <c r="D372" s="178" t="s">
        <v>3063</v>
      </c>
    </row>
    <row r="373" spans="2:4">
      <c r="B373" s="186">
        <v>42658</v>
      </c>
      <c r="C373" s="182">
        <v>33.659999999999997</v>
      </c>
      <c r="D373" s="178" t="s">
        <v>3064</v>
      </c>
    </row>
    <row r="374" spans="2:4">
      <c r="B374" s="186">
        <v>42658</v>
      </c>
      <c r="C374" s="182">
        <v>64.86</v>
      </c>
      <c r="D374" s="178" t="s">
        <v>3065</v>
      </c>
    </row>
    <row r="375" spans="2:4">
      <c r="B375" s="186">
        <v>42658</v>
      </c>
      <c r="C375" s="182">
        <v>3.54</v>
      </c>
      <c r="D375" s="178" t="s">
        <v>3066</v>
      </c>
    </row>
    <row r="376" spans="2:4">
      <c r="B376" s="186">
        <v>42658</v>
      </c>
      <c r="C376" s="182">
        <v>26.99</v>
      </c>
      <c r="D376" s="178" t="s">
        <v>3067</v>
      </c>
    </row>
    <row r="377" spans="2:4">
      <c r="B377" s="186">
        <v>42658</v>
      </c>
      <c r="C377" s="182">
        <v>4.26</v>
      </c>
      <c r="D377" s="178" t="s">
        <v>3068</v>
      </c>
    </row>
    <row r="378" spans="2:4">
      <c r="B378" s="186">
        <v>42658</v>
      </c>
      <c r="C378" s="182">
        <v>27.77</v>
      </c>
      <c r="D378" s="178" t="s">
        <v>3069</v>
      </c>
    </row>
    <row r="379" spans="2:4">
      <c r="B379" s="186">
        <v>42658</v>
      </c>
      <c r="C379" s="182">
        <v>13.07</v>
      </c>
      <c r="D379" s="178" t="s">
        <v>3070</v>
      </c>
    </row>
    <row r="380" spans="2:4">
      <c r="B380" s="186">
        <v>42658</v>
      </c>
      <c r="C380" s="182">
        <v>3.18</v>
      </c>
      <c r="D380" s="178" t="s">
        <v>3071</v>
      </c>
    </row>
    <row r="381" spans="2:4">
      <c r="B381" s="186">
        <v>42658</v>
      </c>
      <c r="C381" s="182">
        <v>3</v>
      </c>
      <c r="D381" s="178" t="s">
        <v>3072</v>
      </c>
    </row>
    <row r="382" spans="2:4">
      <c r="B382" s="186">
        <v>42658</v>
      </c>
      <c r="C382" s="182">
        <v>14.89</v>
      </c>
      <c r="D382" s="178" t="s">
        <v>3073</v>
      </c>
    </row>
    <row r="383" spans="2:4">
      <c r="B383" s="186">
        <v>42658</v>
      </c>
      <c r="C383" s="182">
        <v>0.92</v>
      </c>
      <c r="D383" s="178" t="s">
        <v>3074</v>
      </c>
    </row>
    <row r="384" spans="2:4">
      <c r="B384" s="186">
        <v>42658</v>
      </c>
      <c r="C384" s="182">
        <v>31.63</v>
      </c>
      <c r="D384" s="178" t="s">
        <v>3075</v>
      </c>
    </row>
    <row r="385" spans="2:4">
      <c r="B385" s="186">
        <v>42658</v>
      </c>
      <c r="C385" s="182">
        <v>80.28</v>
      </c>
      <c r="D385" s="178" t="s">
        <v>3076</v>
      </c>
    </row>
    <row r="386" spans="2:4">
      <c r="B386" s="186">
        <v>42658</v>
      </c>
      <c r="C386" s="182">
        <v>6.64</v>
      </c>
      <c r="D386" s="178" t="s">
        <v>3077</v>
      </c>
    </row>
    <row r="387" spans="2:4">
      <c r="B387" s="186">
        <v>42658</v>
      </c>
      <c r="C387" s="182">
        <v>35.520000000000003</v>
      </c>
      <c r="D387" s="178" t="s">
        <v>3078</v>
      </c>
    </row>
    <row r="388" spans="2:4">
      <c r="B388" s="186">
        <v>42658</v>
      </c>
      <c r="C388" s="182">
        <v>3.16</v>
      </c>
      <c r="D388" s="178" t="s">
        <v>3079</v>
      </c>
    </row>
    <row r="389" spans="2:4">
      <c r="B389" s="186">
        <v>42658</v>
      </c>
      <c r="C389" s="182">
        <v>11.55</v>
      </c>
      <c r="D389" s="178" t="s">
        <v>3080</v>
      </c>
    </row>
    <row r="390" spans="2:4">
      <c r="B390" s="186">
        <v>42658</v>
      </c>
      <c r="C390" s="182">
        <v>6.32</v>
      </c>
      <c r="D390" s="178" t="s">
        <v>3081</v>
      </c>
    </row>
    <row r="391" spans="2:4">
      <c r="B391" s="186">
        <v>42658</v>
      </c>
      <c r="C391" s="182">
        <v>6.66</v>
      </c>
      <c r="D391" s="178" t="s">
        <v>3082</v>
      </c>
    </row>
    <row r="392" spans="2:4">
      <c r="B392" s="186">
        <v>42658</v>
      </c>
      <c r="C392" s="182">
        <v>1.05</v>
      </c>
      <c r="D392" s="178" t="s">
        <v>3083</v>
      </c>
    </row>
    <row r="393" spans="2:4">
      <c r="B393" s="186">
        <v>42658</v>
      </c>
      <c r="C393" s="182">
        <v>40.200000000000003</v>
      </c>
      <c r="D393" s="178" t="s">
        <v>2792</v>
      </c>
    </row>
    <row r="394" spans="2:4">
      <c r="B394" s="186">
        <v>42658</v>
      </c>
      <c r="C394" s="182">
        <v>6.09</v>
      </c>
      <c r="D394" s="178" t="s">
        <v>3084</v>
      </c>
    </row>
    <row r="395" spans="2:4">
      <c r="B395" s="186">
        <v>42658</v>
      </c>
      <c r="C395" s="182">
        <v>11.62</v>
      </c>
      <c r="D395" s="178" t="s">
        <v>3085</v>
      </c>
    </row>
    <row r="396" spans="2:4">
      <c r="B396" s="186">
        <v>42658</v>
      </c>
      <c r="C396" s="182">
        <v>86.86</v>
      </c>
      <c r="D396" s="178" t="s">
        <v>2461</v>
      </c>
    </row>
    <row r="397" spans="2:4">
      <c r="B397" s="186">
        <v>42658</v>
      </c>
      <c r="C397" s="182">
        <v>4.74</v>
      </c>
      <c r="D397" s="178" t="s">
        <v>3086</v>
      </c>
    </row>
    <row r="398" spans="2:4">
      <c r="B398" s="186">
        <v>42658</v>
      </c>
      <c r="C398" s="182">
        <v>38.68</v>
      </c>
      <c r="D398" s="178" t="s">
        <v>3087</v>
      </c>
    </row>
    <row r="399" spans="2:4">
      <c r="B399" s="186">
        <v>42658</v>
      </c>
      <c r="C399" s="182">
        <v>12.4</v>
      </c>
      <c r="D399" s="178" t="s">
        <v>3088</v>
      </c>
    </row>
    <row r="400" spans="2:4">
      <c r="B400" s="186">
        <v>42658</v>
      </c>
      <c r="C400" s="182">
        <v>25.63</v>
      </c>
      <c r="D400" s="178" t="s">
        <v>3089</v>
      </c>
    </row>
    <row r="401" spans="2:4">
      <c r="B401" s="186">
        <v>42658</v>
      </c>
      <c r="C401" s="182">
        <v>164.48</v>
      </c>
      <c r="D401" s="178" t="s">
        <v>3090</v>
      </c>
    </row>
    <row r="402" spans="2:4">
      <c r="B402" s="186">
        <v>42658</v>
      </c>
      <c r="C402" s="182">
        <v>0.34</v>
      </c>
      <c r="D402" s="178" t="s">
        <v>3091</v>
      </c>
    </row>
    <row r="403" spans="2:4">
      <c r="B403" s="186">
        <v>42658</v>
      </c>
      <c r="C403" s="182">
        <v>52.53</v>
      </c>
      <c r="D403" s="178" t="s">
        <v>3092</v>
      </c>
    </row>
    <row r="404" spans="2:4">
      <c r="B404" s="186">
        <v>42658</v>
      </c>
      <c r="C404" s="182">
        <v>2.54</v>
      </c>
      <c r="D404" s="178" t="s">
        <v>3093</v>
      </c>
    </row>
    <row r="405" spans="2:4">
      <c r="B405" s="186">
        <v>42658</v>
      </c>
      <c r="C405" s="182">
        <v>50.42</v>
      </c>
      <c r="D405" s="178" t="s">
        <v>3094</v>
      </c>
    </row>
    <row r="406" spans="2:4">
      <c r="B406" s="186">
        <v>42658</v>
      </c>
      <c r="C406" s="182">
        <v>30.7</v>
      </c>
      <c r="D406" s="178" t="s">
        <v>2849</v>
      </c>
    </row>
    <row r="407" spans="2:4">
      <c r="B407" s="186">
        <v>42658</v>
      </c>
      <c r="C407" s="182">
        <v>3.92</v>
      </c>
      <c r="D407" s="178" t="s">
        <v>3095</v>
      </c>
    </row>
    <row r="408" spans="2:4">
      <c r="B408" s="186">
        <v>42658</v>
      </c>
      <c r="C408" s="182">
        <v>1.77</v>
      </c>
      <c r="D408" s="178" t="s">
        <v>3096</v>
      </c>
    </row>
    <row r="409" spans="2:4">
      <c r="B409" s="186">
        <v>42658</v>
      </c>
      <c r="C409" s="182">
        <v>18.88</v>
      </c>
      <c r="D409" s="178" t="s">
        <v>3097</v>
      </c>
    </row>
    <row r="410" spans="2:4">
      <c r="B410" s="186">
        <v>42658</v>
      </c>
      <c r="C410" s="182">
        <v>10.44</v>
      </c>
      <c r="D410" s="178" t="s">
        <v>3098</v>
      </c>
    </row>
    <row r="411" spans="2:4">
      <c r="B411" s="186">
        <v>42658</v>
      </c>
      <c r="C411" s="182">
        <v>6.63</v>
      </c>
      <c r="D411" s="178" t="s">
        <v>2824</v>
      </c>
    </row>
    <row r="412" spans="2:4">
      <c r="B412" s="186">
        <v>42658</v>
      </c>
      <c r="C412" s="182">
        <v>1.64</v>
      </c>
      <c r="D412" s="178" t="s">
        <v>3099</v>
      </c>
    </row>
    <row r="413" spans="2:4">
      <c r="B413" s="186">
        <v>42658</v>
      </c>
      <c r="C413" s="182">
        <v>20.88</v>
      </c>
      <c r="D413" s="178" t="s">
        <v>3100</v>
      </c>
    </row>
    <row r="414" spans="2:4">
      <c r="B414" s="186">
        <v>42658</v>
      </c>
      <c r="C414" s="182">
        <v>46.25</v>
      </c>
      <c r="D414" s="178" t="s">
        <v>3101</v>
      </c>
    </row>
    <row r="415" spans="2:4">
      <c r="B415" s="186">
        <v>42658</v>
      </c>
      <c r="C415" s="182">
        <v>10.029999999999999</v>
      </c>
      <c r="D415" s="178" t="s">
        <v>3102</v>
      </c>
    </row>
    <row r="416" spans="2:4">
      <c r="B416" s="186">
        <v>42658</v>
      </c>
      <c r="C416" s="182">
        <v>0.27</v>
      </c>
      <c r="D416" s="178" t="s">
        <v>2827</v>
      </c>
    </row>
    <row r="417" spans="2:4">
      <c r="B417" s="186">
        <v>42658</v>
      </c>
      <c r="C417" s="182">
        <v>44.99</v>
      </c>
      <c r="D417" s="178" t="s">
        <v>3103</v>
      </c>
    </row>
    <row r="418" spans="2:4">
      <c r="B418" s="186">
        <v>42658</v>
      </c>
      <c r="C418" s="182">
        <v>7.41</v>
      </c>
      <c r="D418" s="178" t="s">
        <v>3104</v>
      </c>
    </row>
    <row r="419" spans="2:4">
      <c r="B419" s="186">
        <v>42658</v>
      </c>
      <c r="C419" s="182">
        <v>23.67</v>
      </c>
      <c r="D419" s="178" t="s">
        <v>3105</v>
      </c>
    </row>
    <row r="420" spans="2:4">
      <c r="B420" s="186">
        <v>42658</v>
      </c>
      <c r="C420" s="182">
        <v>4.55</v>
      </c>
      <c r="D420" s="178" t="s">
        <v>3106</v>
      </c>
    </row>
    <row r="421" spans="2:4">
      <c r="B421" s="186">
        <v>42658</v>
      </c>
      <c r="C421" s="182">
        <v>20.53</v>
      </c>
      <c r="D421" s="178" t="s">
        <v>3107</v>
      </c>
    </row>
    <row r="422" spans="2:4">
      <c r="B422" s="186">
        <v>42658</v>
      </c>
      <c r="C422" s="182">
        <v>6.78</v>
      </c>
      <c r="D422" s="178" t="s">
        <v>3108</v>
      </c>
    </row>
    <row r="423" spans="2:4">
      <c r="B423" s="186">
        <v>42658</v>
      </c>
      <c r="C423" s="182">
        <v>131.13999999999999</v>
      </c>
      <c r="D423" s="178" t="s">
        <v>3109</v>
      </c>
    </row>
    <row r="424" spans="2:4">
      <c r="B424" s="186">
        <v>42658</v>
      </c>
      <c r="C424" s="182">
        <v>2.0099999999999998</v>
      </c>
      <c r="D424" s="178" t="s">
        <v>3110</v>
      </c>
    </row>
    <row r="425" spans="2:4">
      <c r="B425" s="186">
        <v>42658</v>
      </c>
      <c r="C425" s="182">
        <v>49.87</v>
      </c>
      <c r="D425" s="178" t="s">
        <v>3111</v>
      </c>
    </row>
    <row r="426" spans="2:4">
      <c r="B426" s="186">
        <v>42658</v>
      </c>
      <c r="C426" s="182">
        <v>56.39</v>
      </c>
      <c r="D426" s="178" t="s">
        <v>3112</v>
      </c>
    </row>
    <row r="427" spans="2:4">
      <c r="B427" s="186">
        <v>42658</v>
      </c>
      <c r="C427" s="182">
        <v>97.97</v>
      </c>
      <c r="D427" s="178" t="s">
        <v>2591</v>
      </c>
    </row>
    <row r="428" spans="2:4">
      <c r="B428" s="186">
        <v>42658</v>
      </c>
      <c r="C428" s="182">
        <v>1.93</v>
      </c>
      <c r="D428" s="178" t="s">
        <v>3113</v>
      </c>
    </row>
    <row r="429" spans="2:4">
      <c r="B429" s="186">
        <v>42658</v>
      </c>
      <c r="C429" s="182">
        <v>7.48</v>
      </c>
      <c r="D429" s="178" t="s">
        <v>3114</v>
      </c>
    </row>
    <row r="430" spans="2:4">
      <c r="B430" s="186">
        <v>42658</v>
      </c>
      <c r="C430" s="182">
        <v>14.17</v>
      </c>
      <c r="D430" s="178" t="s">
        <v>3115</v>
      </c>
    </row>
    <row r="431" spans="2:4">
      <c r="B431" s="186">
        <v>42658</v>
      </c>
      <c r="C431" s="182">
        <v>17.36</v>
      </c>
      <c r="D431" s="178" t="s">
        <v>3116</v>
      </c>
    </row>
    <row r="432" spans="2:4">
      <c r="B432" s="186">
        <v>42658</v>
      </c>
      <c r="C432" s="182">
        <v>52.71</v>
      </c>
      <c r="D432" s="178" t="s">
        <v>3117</v>
      </c>
    </row>
    <row r="433" spans="2:4">
      <c r="B433" s="186">
        <v>42658</v>
      </c>
      <c r="C433" s="182">
        <v>265.13</v>
      </c>
      <c r="D433" s="178" t="s">
        <v>3118</v>
      </c>
    </row>
    <row r="434" spans="2:4">
      <c r="B434" s="186">
        <v>42658</v>
      </c>
      <c r="C434" s="182">
        <v>7.11</v>
      </c>
      <c r="D434" s="178" t="s">
        <v>3119</v>
      </c>
    </row>
    <row r="435" spans="2:4">
      <c r="B435" s="186">
        <v>42658</v>
      </c>
      <c r="C435" s="182">
        <v>19.350000000000001</v>
      </c>
      <c r="D435" s="178" t="s">
        <v>2473</v>
      </c>
    </row>
    <row r="436" spans="2:4">
      <c r="B436" s="186">
        <v>42658</v>
      </c>
      <c r="C436" s="182">
        <v>30.38</v>
      </c>
      <c r="D436" s="178" t="s">
        <v>3120</v>
      </c>
    </row>
    <row r="437" spans="2:4">
      <c r="B437" s="186">
        <v>42658</v>
      </c>
      <c r="C437" s="182">
        <v>50.51</v>
      </c>
      <c r="D437" s="178" t="s">
        <v>2850</v>
      </c>
    </row>
    <row r="438" spans="2:4">
      <c r="B438" s="186">
        <v>42658</v>
      </c>
      <c r="C438" s="182">
        <v>34.28</v>
      </c>
      <c r="D438" s="178" t="s">
        <v>3121</v>
      </c>
    </row>
    <row r="439" spans="2:4">
      <c r="B439" s="186">
        <v>42658</v>
      </c>
      <c r="C439" s="182">
        <v>35.770000000000003</v>
      </c>
      <c r="D439" s="178" t="s">
        <v>3122</v>
      </c>
    </row>
    <row r="440" spans="2:4">
      <c r="B440" s="186">
        <v>42658</v>
      </c>
      <c r="C440" s="182">
        <v>52.34</v>
      </c>
      <c r="D440" s="178" t="s">
        <v>3123</v>
      </c>
    </row>
    <row r="441" spans="2:4">
      <c r="B441" s="186">
        <v>42658</v>
      </c>
      <c r="C441" s="182">
        <v>28.15</v>
      </c>
      <c r="D441" s="178" t="s">
        <v>3124</v>
      </c>
    </row>
    <row r="442" spans="2:4">
      <c r="B442" s="186">
        <v>42658</v>
      </c>
      <c r="C442" s="182">
        <v>1.1499999999999999</v>
      </c>
      <c r="D442" s="178" t="s">
        <v>3125</v>
      </c>
    </row>
    <row r="443" spans="2:4">
      <c r="B443" s="186">
        <v>42658</v>
      </c>
      <c r="C443" s="182">
        <v>4.7</v>
      </c>
      <c r="D443" s="178" t="s">
        <v>3126</v>
      </c>
    </row>
    <row r="444" spans="2:4">
      <c r="B444" s="186">
        <v>42658</v>
      </c>
      <c r="C444" s="182">
        <v>14.74</v>
      </c>
      <c r="D444" s="178" t="s">
        <v>3127</v>
      </c>
    </row>
    <row r="445" spans="2:4">
      <c r="B445" s="186">
        <v>42658</v>
      </c>
      <c r="C445" s="182">
        <v>38.08</v>
      </c>
      <c r="D445" s="178" t="s">
        <v>3128</v>
      </c>
    </row>
    <row r="446" spans="2:4">
      <c r="B446" s="186">
        <v>42658</v>
      </c>
      <c r="C446" s="182">
        <v>11.35</v>
      </c>
      <c r="D446" s="178" t="s">
        <v>3129</v>
      </c>
    </row>
    <row r="447" spans="2:4">
      <c r="B447" s="186">
        <v>42658</v>
      </c>
      <c r="C447" s="182">
        <v>4.0999999999999996</v>
      </c>
      <c r="D447" s="178" t="s">
        <v>3130</v>
      </c>
    </row>
    <row r="448" spans="2:4">
      <c r="B448" s="186">
        <v>42658</v>
      </c>
      <c r="C448" s="182">
        <v>15.27</v>
      </c>
      <c r="D448" s="178" t="s">
        <v>3131</v>
      </c>
    </row>
    <row r="449" spans="2:4">
      <c r="B449" s="186">
        <v>42658</v>
      </c>
      <c r="C449" s="182">
        <v>16.850000000000001</v>
      </c>
      <c r="D449" s="178" t="s">
        <v>3132</v>
      </c>
    </row>
    <row r="450" spans="2:4">
      <c r="B450" s="186">
        <v>42658</v>
      </c>
      <c r="C450" s="182">
        <v>1.24</v>
      </c>
      <c r="D450" s="178" t="s">
        <v>3133</v>
      </c>
    </row>
    <row r="451" spans="2:4">
      <c r="B451" s="186">
        <v>42658</v>
      </c>
      <c r="C451" s="182">
        <v>75.89</v>
      </c>
      <c r="D451" s="178" t="s">
        <v>3134</v>
      </c>
    </row>
    <row r="452" spans="2:4">
      <c r="B452" s="186">
        <v>42658</v>
      </c>
      <c r="C452" s="182">
        <v>36.369999999999997</v>
      </c>
      <c r="D452" s="178" t="s">
        <v>3135</v>
      </c>
    </row>
    <row r="453" spans="2:4">
      <c r="B453" s="186">
        <v>42658</v>
      </c>
      <c r="C453" s="182">
        <v>1.53</v>
      </c>
      <c r="D453" s="178" t="s">
        <v>3136</v>
      </c>
    </row>
    <row r="454" spans="2:4">
      <c r="B454" s="186">
        <v>42658</v>
      </c>
      <c r="C454" s="182">
        <v>54.7</v>
      </c>
      <c r="D454" s="178" t="s">
        <v>2428</v>
      </c>
    </row>
    <row r="455" spans="2:4">
      <c r="B455" s="186">
        <v>42658</v>
      </c>
      <c r="C455" s="182">
        <v>0.06</v>
      </c>
      <c r="D455" s="178" t="s">
        <v>3137</v>
      </c>
    </row>
    <row r="456" spans="2:4">
      <c r="B456" s="186">
        <v>42658</v>
      </c>
      <c r="C456" s="182">
        <v>0.49</v>
      </c>
      <c r="D456" s="178" t="s">
        <v>3138</v>
      </c>
    </row>
    <row r="457" spans="2:4">
      <c r="B457" s="186">
        <v>42658</v>
      </c>
      <c r="C457" s="182">
        <v>55.92</v>
      </c>
      <c r="D457" s="178" t="s">
        <v>3139</v>
      </c>
    </row>
    <row r="458" spans="2:4">
      <c r="B458" s="186">
        <v>42658</v>
      </c>
      <c r="C458" s="182">
        <v>7.53</v>
      </c>
      <c r="D458" s="178" t="s">
        <v>3140</v>
      </c>
    </row>
    <row r="459" spans="2:4">
      <c r="B459" s="186">
        <v>42658</v>
      </c>
      <c r="C459" s="182">
        <v>25.09</v>
      </c>
      <c r="D459" s="178" t="s">
        <v>3141</v>
      </c>
    </row>
    <row r="460" spans="2:4">
      <c r="B460" s="186">
        <v>42658</v>
      </c>
      <c r="C460" s="182">
        <v>12.97</v>
      </c>
      <c r="D460" s="178" t="s">
        <v>3142</v>
      </c>
    </row>
    <row r="461" spans="2:4">
      <c r="B461" s="186">
        <v>42658</v>
      </c>
      <c r="C461" s="182">
        <v>4.0999999999999996</v>
      </c>
      <c r="D461" s="178" t="s">
        <v>3143</v>
      </c>
    </row>
    <row r="462" spans="2:4">
      <c r="B462" s="186">
        <v>42658</v>
      </c>
      <c r="C462" s="182">
        <v>9.07</v>
      </c>
      <c r="D462" s="178" t="s">
        <v>3144</v>
      </c>
    </row>
    <row r="463" spans="2:4">
      <c r="B463" s="186">
        <v>42658</v>
      </c>
      <c r="C463" s="182">
        <v>10.09</v>
      </c>
      <c r="D463" s="178" t="s">
        <v>3145</v>
      </c>
    </row>
    <row r="464" spans="2:4">
      <c r="B464" s="186">
        <v>42658</v>
      </c>
      <c r="C464" s="182">
        <v>1.1200000000000001</v>
      </c>
      <c r="D464" s="178" t="s">
        <v>3146</v>
      </c>
    </row>
    <row r="465" spans="2:4">
      <c r="B465" s="186">
        <v>42658</v>
      </c>
      <c r="C465" s="182">
        <v>18.670000000000002</v>
      </c>
      <c r="D465" s="178" t="s">
        <v>3147</v>
      </c>
    </row>
    <row r="466" spans="2:4">
      <c r="B466" s="186">
        <v>42658</v>
      </c>
      <c r="C466" s="182">
        <v>40.97</v>
      </c>
      <c r="D466" s="178" t="s">
        <v>3148</v>
      </c>
    </row>
    <row r="467" spans="2:4">
      <c r="B467" s="186">
        <v>42658</v>
      </c>
      <c r="C467" s="182">
        <v>0.98</v>
      </c>
      <c r="D467" s="178" t="s">
        <v>3149</v>
      </c>
    </row>
    <row r="468" spans="2:4">
      <c r="B468" s="186">
        <v>42658</v>
      </c>
      <c r="C468" s="182">
        <v>32.630000000000003</v>
      </c>
      <c r="D468" s="178" t="s">
        <v>3150</v>
      </c>
    </row>
    <row r="469" spans="2:4">
      <c r="B469" s="186">
        <v>42658</v>
      </c>
      <c r="C469" s="182">
        <v>14.8</v>
      </c>
      <c r="D469" s="178" t="s">
        <v>3151</v>
      </c>
    </row>
    <row r="470" spans="2:4">
      <c r="B470" s="186">
        <v>42658</v>
      </c>
      <c r="C470" s="182">
        <v>1.01</v>
      </c>
      <c r="D470" s="178" t="s">
        <v>3152</v>
      </c>
    </row>
    <row r="471" spans="2:4">
      <c r="B471" s="186">
        <v>42658</v>
      </c>
      <c r="C471" s="182">
        <v>22.74</v>
      </c>
      <c r="D471" s="178" t="s">
        <v>3153</v>
      </c>
    </row>
    <row r="472" spans="2:4">
      <c r="B472" s="186">
        <v>42658</v>
      </c>
      <c r="C472" s="182">
        <v>11.85</v>
      </c>
      <c r="D472" s="178" t="s">
        <v>3154</v>
      </c>
    </row>
    <row r="473" spans="2:4">
      <c r="B473" s="186">
        <v>42658</v>
      </c>
      <c r="C473" s="182">
        <v>52.07</v>
      </c>
      <c r="D473" s="178" t="s">
        <v>3155</v>
      </c>
    </row>
    <row r="474" spans="2:4">
      <c r="B474" s="186">
        <v>42658</v>
      </c>
      <c r="C474" s="182">
        <v>16.63</v>
      </c>
      <c r="D474" s="178" t="s">
        <v>3156</v>
      </c>
    </row>
    <row r="475" spans="2:4">
      <c r="B475" s="186">
        <v>42658</v>
      </c>
      <c r="C475" s="182">
        <v>42.27</v>
      </c>
      <c r="D475" s="178" t="s">
        <v>3157</v>
      </c>
    </row>
    <row r="476" spans="2:4">
      <c r="B476" s="186">
        <v>42658</v>
      </c>
      <c r="C476" s="182">
        <v>18.940000000000001</v>
      </c>
      <c r="D476" s="178" t="s">
        <v>3158</v>
      </c>
    </row>
    <row r="477" spans="2:4">
      <c r="B477" s="186">
        <v>42658</v>
      </c>
      <c r="C477" s="182">
        <v>28.66</v>
      </c>
      <c r="D477" s="178" t="s">
        <v>3159</v>
      </c>
    </row>
    <row r="478" spans="2:4">
      <c r="B478" s="186">
        <v>42658</v>
      </c>
      <c r="C478" s="182">
        <v>0.73</v>
      </c>
      <c r="D478" s="178" t="s">
        <v>3160</v>
      </c>
    </row>
    <row r="479" spans="2:4">
      <c r="B479" s="186">
        <v>42658</v>
      </c>
      <c r="C479" s="182">
        <v>79.94</v>
      </c>
      <c r="D479" s="178" t="s">
        <v>3161</v>
      </c>
    </row>
    <row r="480" spans="2:4">
      <c r="B480" s="186">
        <v>42658</v>
      </c>
      <c r="C480" s="182">
        <v>80.05</v>
      </c>
      <c r="D480" s="178" t="s">
        <v>3162</v>
      </c>
    </row>
    <row r="481" spans="2:4">
      <c r="B481" s="186">
        <v>42658</v>
      </c>
      <c r="C481" s="182">
        <v>47.52</v>
      </c>
      <c r="D481" s="178" t="s">
        <v>3163</v>
      </c>
    </row>
    <row r="482" spans="2:4">
      <c r="B482" s="186">
        <v>42658</v>
      </c>
      <c r="C482" s="182">
        <v>14.14</v>
      </c>
      <c r="D482" s="178" t="s">
        <v>2663</v>
      </c>
    </row>
    <row r="483" spans="2:4">
      <c r="B483" s="186">
        <v>42658</v>
      </c>
      <c r="C483" s="182">
        <v>68.88</v>
      </c>
      <c r="D483" s="178" t="s">
        <v>3164</v>
      </c>
    </row>
    <row r="484" spans="2:4">
      <c r="B484" s="186">
        <v>42658</v>
      </c>
      <c r="C484" s="182">
        <v>60.31</v>
      </c>
      <c r="D484" s="178" t="s">
        <v>3165</v>
      </c>
    </row>
    <row r="485" spans="2:4">
      <c r="B485" s="186">
        <v>42658</v>
      </c>
      <c r="C485" s="182">
        <v>53.43</v>
      </c>
      <c r="D485" s="178" t="s">
        <v>3166</v>
      </c>
    </row>
    <row r="486" spans="2:4">
      <c r="B486" s="186">
        <v>42658</v>
      </c>
      <c r="C486" s="182">
        <v>111.45</v>
      </c>
      <c r="D486" s="178" t="s">
        <v>3167</v>
      </c>
    </row>
    <row r="487" spans="2:4">
      <c r="B487" s="186">
        <v>42658</v>
      </c>
      <c r="C487" s="182">
        <v>23.97</v>
      </c>
      <c r="D487" s="178" t="s">
        <v>3168</v>
      </c>
    </row>
    <row r="488" spans="2:4">
      <c r="B488" s="186">
        <v>42658</v>
      </c>
      <c r="C488" s="182">
        <v>5.43</v>
      </c>
      <c r="D488" s="178" t="s">
        <v>3169</v>
      </c>
    </row>
    <row r="489" spans="2:4">
      <c r="B489" s="186">
        <v>42658</v>
      </c>
      <c r="C489" s="182">
        <v>47.6</v>
      </c>
      <c r="D489" s="178" t="s">
        <v>2502</v>
      </c>
    </row>
    <row r="490" spans="2:4">
      <c r="B490" s="186">
        <v>42658</v>
      </c>
      <c r="C490" s="182">
        <v>12.4</v>
      </c>
      <c r="D490" s="178" t="s">
        <v>3170</v>
      </c>
    </row>
    <row r="491" spans="2:4">
      <c r="B491" s="186">
        <v>42658</v>
      </c>
      <c r="C491" s="182">
        <v>23.34</v>
      </c>
      <c r="D491" s="178" t="s">
        <v>3171</v>
      </c>
    </row>
    <row r="492" spans="2:4">
      <c r="B492" s="186">
        <v>42658</v>
      </c>
      <c r="C492" s="182">
        <v>39.18</v>
      </c>
      <c r="D492" s="178" t="s">
        <v>3172</v>
      </c>
    </row>
    <row r="493" spans="2:4">
      <c r="B493" s="186">
        <v>42658</v>
      </c>
      <c r="C493" s="182">
        <v>86.13</v>
      </c>
      <c r="D493" s="178" t="s">
        <v>2435</v>
      </c>
    </row>
    <row r="494" spans="2:4">
      <c r="B494" s="186">
        <v>42658</v>
      </c>
      <c r="C494" s="182">
        <v>56.71</v>
      </c>
      <c r="D494" s="178" t="s">
        <v>3173</v>
      </c>
    </row>
    <row r="495" spans="2:4">
      <c r="B495" s="186">
        <v>42658</v>
      </c>
      <c r="C495" s="182">
        <v>71.95</v>
      </c>
      <c r="D495" s="178" t="s">
        <v>3174</v>
      </c>
    </row>
    <row r="496" spans="2:4">
      <c r="B496" s="186">
        <v>42658</v>
      </c>
      <c r="C496" s="182">
        <v>40.46</v>
      </c>
      <c r="D496" s="178" t="s">
        <v>3175</v>
      </c>
    </row>
    <row r="497" spans="2:4">
      <c r="B497" s="186">
        <v>42658</v>
      </c>
      <c r="C497" s="182">
        <v>0.12</v>
      </c>
      <c r="D497" s="178" t="s">
        <v>3176</v>
      </c>
    </row>
    <row r="498" spans="2:4">
      <c r="B498" s="186">
        <v>42658</v>
      </c>
      <c r="C498" s="182">
        <v>11.76</v>
      </c>
      <c r="D498" s="178" t="s">
        <v>3177</v>
      </c>
    </row>
    <row r="499" spans="2:4">
      <c r="B499" s="186">
        <v>42658</v>
      </c>
      <c r="C499" s="182">
        <v>14.08</v>
      </c>
      <c r="D499" s="178" t="s">
        <v>3178</v>
      </c>
    </row>
    <row r="500" spans="2:4">
      <c r="B500" s="186">
        <v>42658</v>
      </c>
      <c r="C500" s="182">
        <v>35.65</v>
      </c>
      <c r="D500" s="178" t="s">
        <v>3179</v>
      </c>
    </row>
    <row r="501" spans="2:4">
      <c r="B501" s="186">
        <v>42658</v>
      </c>
      <c r="C501" s="182">
        <v>50.48</v>
      </c>
      <c r="D501" s="178" t="s">
        <v>3180</v>
      </c>
    </row>
    <row r="502" spans="2:4">
      <c r="B502" s="186">
        <v>42658</v>
      </c>
      <c r="C502" s="182">
        <v>20.51</v>
      </c>
      <c r="D502" s="178" t="s">
        <v>3181</v>
      </c>
    </row>
    <row r="503" spans="2:4">
      <c r="B503" s="186">
        <v>42658</v>
      </c>
      <c r="C503" s="182">
        <v>63.87</v>
      </c>
      <c r="D503" s="178" t="s">
        <v>3182</v>
      </c>
    </row>
    <row r="504" spans="2:4">
      <c r="B504" s="186">
        <v>42658</v>
      </c>
      <c r="C504" s="182">
        <v>42.07</v>
      </c>
      <c r="D504" s="178" t="s">
        <v>3183</v>
      </c>
    </row>
    <row r="505" spans="2:4">
      <c r="B505" s="186">
        <v>42658</v>
      </c>
      <c r="C505" s="182">
        <v>11.63</v>
      </c>
      <c r="D505" s="178" t="s">
        <v>3184</v>
      </c>
    </row>
    <row r="506" spans="2:4">
      <c r="B506" s="186">
        <v>42658</v>
      </c>
      <c r="C506" s="182">
        <v>1.93</v>
      </c>
      <c r="D506" s="178" t="s">
        <v>3185</v>
      </c>
    </row>
    <row r="507" spans="2:4">
      <c r="B507" s="186">
        <v>42658</v>
      </c>
      <c r="C507" s="182">
        <v>212.83</v>
      </c>
      <c r="D507" s="178" t="s">
        <v>3186</v>
      </c>
    </row>
    <row r="508" spans="2:4">
      <c r="B508" s="186">
        <v>42658</v>
      </c>
      <c r="C508" s="182">
        <v>1.38</v>
      </c>
      <c r="D508" s="178" t="s">
        <v>3187</v>
      </c>
    </row>
    <row r="509" spans="2:4">
      <c r="B509" s="186">
        <v>42658</v>
      </c>
      <c r="C509" s="182">
        <v>33.86</v>
      </c>
      <c r="D509" s="178" t="s">
        <v>3188</v>
      </c>
    </row>
    <row r="510" spans="2:4">
      <c r="B510" s="186">
        <v>42658</v>
      </c>
      <c r="C510" s="182">
        <v>1.0900000000000001</v>
      </c>
      <c r="D510" s="178" t="s">
        <v>3189</v>
      </c>
    </row>
    <row r="511" spans="2:4">
      <c r="B511" s="186">
        <v>42658</v>
      </c>
      <c r="C511" s="182">
        <v>15.71</v>
      </c>
      <c r="D511" s="178" t="s">
        <v>3190</v>
      </c>
    </row>
    <row r="512" spans="2:4">
      <c r="B512" s="186">
        <v>42658</v>
      </c>
      <c r="C512" s="182">
        <v>3.85</v>
      </c>
      <c r="D512" s="178" t="s">
        <v>3191</v>
      </c>
    </row>
    <row r="513" spans="2:4">
      <c r="B513" s="186">
        <v>42658</v>
      </c>
      <c r="C513" s="182">
        <v>0.16</v>
      </c>
      <c r="D513" s="178" t="s">
        <v>3192</v>
      </c>
    </row>
    <row r="514" spans="2:4">
      <c r="B514" s="186">
        <v>42658</v>
      </c>
      <c r="C514" s="182">
        <v>4.95</v>
      </c>
      <c r="D514" s="178" t="s">
        <v>3193</v>
      </c>
    </row>
    <row r="515" spans="2:4">
      <c r="B515" s="186">
        <v>42658</v>
      </c>
      <c r="C515" s="182">
        <v>3.23</v>
      </c>
      <c r="D515" s="178" t="s">
        <v>3194</v>
      </c>
    </row>
    <row r="516" spans="2:4">
      <c r="B516" s="186">
        <v>42658</v>
      </c>
      <c r="C516" s="182">
        <v>16.63</v>
      </c>
      <c r="D516" s="178" t="s">
        <v>3195</v>
      </c>
    </row>
    <row r="517" spans="2:4">
      <c r="B517" s="186">
        <v>42658</v>
      </c>
      <c r="C517" s="182">
        <v>3.62</v>
      </c>
      <c r="D517" s="178" t="s">
        <v>3196</v>
      </c>
    </row>
    <row r="518" spans="2:4">
      <c r="B518" s="186">
        <v>42658</v>
      </c>
      <c r="C518" s="182">
        <v>87.43</v>
      </c>
      <c r="D518" s="178" t="s">
        <v>3197</v>
      </c>
    </row>
    <row r="519" spans="2:4">
      <c r="B519" s="186">
        <v>42658</v>
      </c>
      <c r="C519" s="182">
        <v>3.91</v>
      </c>
      <c r="D519" s="178" t="s">
        <v>3198</v>
      </c>
    </row>
    <row r="520" spans="2:4">
      <c r="B520" s="186">
        <v>42658</v>
      </c>
      <c r="C520" s="182">
        <v>5.72</v>
      </c>
      <c r="D520" s="178" t="s">
        <v>2325</v>
      </c>
    </row>
    <row r="521" spans="2:4">
      <c r="B521" s="186">
        <v>42658</v>
      </c>
      <c r="C521" s="182">
        <v>19.3</v>
      </c>
      <c r="D521" s="178" t="s">
        <v>3199</v>
      </c>
    </row>
    <row r="522" spans="2:4">
      <c r="B522" s="186">
        <v>42658</v>
      </c>
      <c r="C522" s="182">
        <v>12.12</v>
      </c>
      <c r="D522" s="178" t="s">
        <v>2834</v>
      </c>
    </row>
    <row r="523" spans="2:4">
      <c r="B523" s="186">
        <v>42658</v>
      </c>
      <c r="C523" s="182">
        <v>36.340000000000003</v>
      </c>
      <c r="D523" s="178" t="s">
        <v>3200</v>
      </c>
    </row>
    <row r="524" spans="2:4">
      <c r="B524" s="186">
        <v>42658</v>
      </c>
      <c r="C524" s="182">
        <v>142.65</v>
      </c>
      <c r="D524" s="178" t="s">
        <v>3201</v>
      </c>
    </row>
    <row r="525" spans="2:4">
      <c r="B525" s="186">
        <v>42658</v>
      </c>
      <c r="C525" s="182">
        <v>4.4400000000000004</v>
      </c>
      <c r="D525" s="178" t="s">
        <v>3202</v>
      </c>
    </row>
    <row r="526" spans="2:4">
      <c r="B526" s="186">
        <v>42658</v>
      </c>
      <c r="C526" s="182">
        <v>12.15</v>
      </c>
      <c r="D526" s="178" t="s">
        <v>3203</v>
      </c>
    </row>
    <row r="527" spans="2:4">
      <c r="B527" s="186">
        <v>42658</v>
      </c>
      <c r="C527" s="182">
        <v>14.86</v>
      </c>
      <c r="D527" s="178" t="s">
        <v>3204</v>
      </c>
    </row>
    <row r="528" spans="2:4">
      <c r="B528" s="186">
        <v>42658</v>
      </c>
      <c r="C528" s="182">
        <v>20.5</v>
      </c>
      <c r="D528" s="178" t="s">
        <v>3205</v>
      </c>
    </row>
    <row r="529" spans="2:4">
      <c r="B529" s="186">
        <v>42658</v>
      </c>
      <c r="C529" s="182">
        <v>0.95</v>
      </c>
      <c r="D529" s="178" t="s">
        <v>3206</v>
      </c>
    </row>
    <row r="530" spans="2:4">
      <c r="B530" s="186">
        <v>42658</v>
      </c>
      <c r="C530" s="182">
        <v>15.17</v>
      </c>
      <c r="D530" s="178" t="s">
        <v>3207</v>
      </c>
    </row>
    <row r="531" spans="2:4">
      <c r="B531" s="186">
        <v>42658</v>
      </c>
      <c r="C531" s="182">
        <v>12.29</v>
      </c>
      <c r="D531" s="178" t="s">
        <v>3208</v>
      </c>
    </row>
    <row r="532" spans="2:4">
      <c r="B532" s="186">
        <v>42658</v>
      </c>
      <c r="C532" s="182">
        <v>9.7200000000000006</v>
      </c>
      <c r="D532" s="178" t="s">
        <v>3209</v>
      </c>
    </row>
    <row r="533" spans="2:4">
      <c r="B533" s="186">
        <v>42658</v>
      </c>
      <c r="C533" s="182">
        <v>150.87</v>
      </c>
      <c r="D533" s="178" t="s">
        <v>3210</v>
      </c>
    </row>
    <row r="534" spans="2:4">
      <c r="B534" s="186">
        <v>42658</v>
      </c>
      <c r="C534" s="182">
        <v>9</v>
      </c>
      <c r="D534" s="178" t="s">
        <v>3211</v>
      </c>
    </row>
    <row r="535" spans="2:4">
      <c r="B535" s="186">
        <v>42658</v>
      </c>
      <c r="C535" s="182">
        <v>4.16</v>
      </c>
      <c r="D535" s="178" t="s">
        <v>3212</v>
      </c>
    </row>
    <row r="536" spans="2:4">
      <c r="B536" s="186">
        <v>42658</v>
      </c>
      <c r="C536" s="182">
        <v>0.49</v>
      </c>
      <c r="D536" s="178" t="s">
        <v>3213</v>
      </c>
    </row>
    <row r="537" spans="2:4">
      <c r="B537" s="186">
        <v>42658</v>
      </c>
      <c r="C537" s="182">
        <v>13.02</v>
      </c>
      <c r="D537" s="178" t="s">
        <v>3214</v>
      </c>
    </row>
    <row r="538" spans="2:4">
      <c r="B538" s="186">
        <v>42658</v>
      </c>
      <c r="C538" s="182">
        <v>2.1</v>
      </c>
      <c r="D538" s="178" t="s">
        <v>3215</v>
      </c>
    </row>
    <row r="539" spans="2:4">
      <c r="B539" s="186">
        <v>42658</v>
      </c>
      <c r="C539" s="182">
        <v>170.01</v>
      </c>
      <c r="D539" s="178" t="s">
        <v>3216</v>
      </c>
    </row>
    <row r="540" spans="2:4">
      <c r="B540" s="186">
        <v>42658</v>
      </c>
      <c r="C540" s="182">
        <v>33.83</v>
      </c>
      <c r="D540" s="178" t="s">
        <v>3217</v>
      </c>
    </row>
    <row r="541" spans="2:4">
      <c r="B541" s="186">
        <v>42658</v>
      </c>
      <c r="C541" s="182">
        <v>33.07</v>
      </c>
      <c r="D541" s="178" t="s">
        <v>3218</v>
      </c>
    </row>
    <row r="542" spans="2:4">
      <c r="B542" s="186">
        <v>42658</v>
      </c>
      <c r="C542" s="182">
        <v>59.99</v>
      </c>
      <c r="D542" s="178" t="s">
        <v>3219</v>
      </c>
    </row>
    <row r="543" spans="2:4">
      <c r="B543" s="186">
        <v>42658</v>
      </c>
      <c r="C543" s="182">
        <v>5.1100000000000003</v>
      </c>
      <c r="D543" s="178" t="s">
        <v>3220</v>
      </c>
    </row>
    <row r="544" spans="2:4">
      <c r="B544" s="186">
        <v>42658</v>
      </c>
      <c r="C544" s="182">
        <v>31.89</v>
      </c>
      <c r="D544" s="178" t="s">
        <v>3221</v>
      </c>
    </row>
    <row r="545" spans="2:4">
      <c r="B545" s="186">
        <v>42658</v>
      </c>
      <c r="C545" s="182">
        <v>87.84</v>
      </c>
      <c r="D545" s="178" t="s">
        <v>3222</v>
      </c>
    </row>
    <row r="546" spans="2:4">
      <c r="B546" s="186">
        <v>42658</v>
      </c>
      <c r="C546" s="182">
        <v>0.08</v>
      </c>
      <c r="D546" s="178" t="s">
        <v>3223</v>
      </c>
    </row>
    <row r="547" spans="2:4">
      <c r="B547" s="186">
        <v>42658</v>
      </c>
      <c r="C547" s="182">
        <v>7.97</v>
      </c>
      <c r="D547" s="178" t="s">
        <v>3224</v>
      </c>
    </row>
    <row r="548" spans="2:4">
      <c r="B548" s="186">
        <v>42658</v>
      </c>
      <c r="C548" s="182">
        <v>4.26</v>
      </c>
      <c r="D548" s="178" t="s">
        <v>3225</v>
      </c>
    </row>
    <row r="549" spans="2:4">
      <c r="B549" s="186">
        <v>42658</v>
      </c>
      <c r="C549" s="182">
        <v>63.72</v>
      </c>
      <c r="D549" s="178" t="s">
        <v>3226</v>
      </c>
    </row>
    <row r="550" spans="2:4">
      <c r="B550" s="186">
        <v>42658</v>
      </c>
      <c r="C550" s="182">
        <v>3.19</v>
      </c>
      <c r="D550" s="178" t="s">
        <v>3227</v>
      </c>
    </row>
    <row r="551" spans="2:4">
      <c r="B551" s="186">
        <v>42658</v>
      </c>
      <c r="C551" s="182">
        <v>21.23</v>
      </c>
      <c r="D551" s="178" t="s">
        <v>3228</v>
      </c>
    </row>
    <row r="552" spans="2:4">
      <c r="B552" s="186">
        <v>42658</v>
      </c>
      <c r="C552" s="182">
        <v>7.52</v>
      </c>
      <c r="D552" s="178" t="s">
        <v>3229</v>
      </c>
    </row>
    <row r="553" spans="2:4">
      <c r="B553" s="186">
        <v>42658</v>
      </c>
      <c r="C553" s="182">
        <v>18.61</v>
      </c>
      <c r="D553" s="178" t="s">
        <v>3230</v>
      </c>
    </row>
    <row r="554" spans="2:4">
      <c r="B554" s="186">
        <v>42658</v>
      </c>
      <c r="C554" s="182">
        <v>58.71</v>
      </c>
      <c r="D554" s="178" t="s">
        <v>3231</v>
      </c>
    </row>
    <row r="555" spans="2:4">
      <c r="B555" s="186">
        <v>42658</v>
      </c>
      <c r="C555" s="182">
        <v>92.14</v>
      </c>
      <c r="D555" s="178" t="s">
        <v>3232</v>
      </c>
    </row>
    <row r="556" spans="2:4">
      <c r="B556" s="186">
        <v>42658</v>
      </c>
      <c r="C556" s="182">
        <v>12.09</v>
      </c>
      <c r="D556" s="178" t="s">
        <v>3233</v>
      </c>
    </row>
    <row r="557" spans="2:4">
      <c r="B557" s="186">
        <v>42658</v>
      </c>
      <c r="C557" s="182">
        <v>65.44</v>
      </c>
      <c r="D557" s="178" t="s">
        <v>3234</v>
      </c>
    </row>
    <row r="558" spans="2:4">
      <c r="B558" s="186">
        <v>42658</v>
      </c>
      <c r="C558" s="182">
        <v>20.83</v>
      </c>
      <c r="D558" s="178" t="s">
        <v>3235</v>
      </c>
    </row>
    <row r="559" spans="2:4">
      <c r="B559" s="186">
        <v>42658</v>
      </c>
      <c r="C559" s="182">
        <v>8.61</v>
      </c>
      <c r="D559" s="178" t="s">
        <v>3236</v>
      </c>
    </row>
    <row r="560" spans="2:4">
      <c r="B560" s="186">
        <v>42658</v>
      </c>
      <c r="C560" s="182">
        <v>18.09</v>
      </c>
      <c r="D560" s="178" t="s">
        <v>3237</v>
      </c>
    </row>
    <row r="561" spans="2:4">
      <c r="B561" s="186">
        <v>42658</v>
      </c>
      <c r="C561" s="182">
        <v>42.42</v>
      </c>
      <c r="D561" s="178" t="s">
        <v>3238</v>
      </c>
    </row>
    <row r="562" spans="2:4">
      <c r="B562" s="186">
        <v>42658</v>
      </c>
      <c r="C562" s="182">
        <v>137.59</v>
      </c>
      <c r="D562" s="178" t="s">
        <v>3239</v>
      </c>
    </row>
    <row r="563" spans="2:4">
      <c r="B563" s="186">
        <v>42658</v>
      </c>
      <c r="C563" s="182">
        <v>11.7</v>
      </c>
      <c r="D563" s="178" t="s">
        <v>3240</v>
      </c>
    </row>
    <row r="564" spans="2:4">
      <c r="B564" s="186">
        <v>42658</v>
      </c>
      <c r="C564" s="182">
        <v>97.96</v>
      </c>
      <c r="D564" s="178" t="s">
        <v>3241</v>
      </c>
    </row>
    <row r="565" spans="2:4">
      <c r="B565" s="186">
        <v>42658</v>
      </c>
      <c r="C565" s="182">
        <v>27.34</v>
      </c>
      <c r="D565" s="178" t="s">
        <v>3242</v>
      </c>
    </row>
    <row r="566" spans="2:4">
      <c r="B566" s="186">
        <v>42658</v>
      </c>
      <c r="C566" s="182">
        <v>65.86</v>
      </c>
      <c r="D566" s="178" t="s">
        <v>3243</v>
      </c>
    </row>
    <row r="567" spans="2:4">
      <c r="B567" s="186">
        <v>42658</v>
      </c>
      <c r="C567" s="182">
        <v>14.6</v>
      </c>
      <c r="D567" s="178" t="s">
        <v>3244</v>
      </c>
    </row>
    <row r="568" spans="2:4">
      <c r="B568" s="186">
        <v>42658</v>
      </c>
      <c r="C568" s="182">
        <v>31.11</v>
      </c>
      <c r="D568" s="178" t="s">
        <v>3245</v>
      </c>
    </row>
    <row r="569" spans="2:4">
      <c r="B569" s="186">
        <v>42658</v>
      </c>
      <c r="C569" s="182">
        <v>13.12</v>
      </c>
      <c r="D569" s="178" t="s">
        <v>3246</v>
      </c>
    </row>
    <row r="570" spans="2:4">
      <c r="B570" s="186">
        <v>42658</v>
      </c>
      <c r="C570" s="182">
        <v>2.34</v>
      </c>
      <c r="D570" s="178" t="s">
        <v>3247</v>
      </c>
    </row>
    <row r="571" spans="2:4">
      <c r="B571" s="186">
        <v>42658</v>
      </c>
      <c r="C571" s="182">
        <v>98.49</v>
      </c>
      <c r="D571" s="178" t="s">
        <v>3248</v>
      </c>
    </row>
    <row r="572" spans="2:4">
      <c r="B572" s="186">
        <v>42658</v>
      </c>
      <c r="C572" s="182">
        <v>1.0900000000000001</v>
      </c>
      <c r="D572" s="178" t="s">
        <v>3249</v>
      </c>
    </row>
    <row r="573" spans="2:4">
      <c r="B573" s="186">
        <v>42658</v>
      </c>
      <c r="C573" s="182">
        <v>177.4</v>
      </c>
      <c r="D573" s="178" t="s">
        <v>3250</v>
      </c>
    </row>
    <row r="574" spans="2:4">
      <c r="B574" s="186">
        <v>42658</v>
      </c>
      <c r="C574" s="182">
        <v>11.37</v>
      </c>
      <c r="D574" s="178" t="s">
        <v>3251</v>
      </c>
    </row>
    <row r="575" spans="2:4">
      <c r="B575" s="186">
        <v>42658</v>
      </c>
      <c r="C575" s="182">
        <v>32.92</v>
      </c>
      <c r="D575" s="178" t="s">
        <v>3252</v>
      </c>
    </row>
    <row r="576" spans="2:4">
      <c r="B576" s="186">
        <v>42658</v>
      </c>
      <c r="C576" s="182">
        <v>11.97</v>
      </c>
      <c r="D576" s="178" t="s">
        <v>3253</v>
      </c>
    </row>
    <row r="577" spans="2:4">
      <c r="B577" s="186">
        <v>42658</v>
      </c>
      <c r="C577" s="182">
        <v>44.17</v>
      </c>
      <c r="D577" s="178" t="s">
        <v>3254</v>
      </c>
    </row>
    <row r="578" spans="2:4">
      <c r="B578" s="186">
        <v>42658</v>
      </c>
      <c r="C578" s="182">
        <v>44.98</v>
      </c>
      <c r="D578" s="178" t="s">
        <v>3255</v>
      </c>
    </row>
    <row r="579" spans="2:4">
      <c r="B579" s="186">
        <v>42658</v>
      </c>
      <c r="C579" s="182">
        <v>6.07</v>
      </c>
      <c r="D579" s="178" t="s">
        <v>3256</v>
      </c>
    </row>
    <row r="580" spans="2:4">
      <c r="B580" s="186">
        <v>42658</v>
      </c>
      <c r="C580" s="182">
        <v>11.06</v>
      </c>
      <c r="D580" s="178" t="s">
        <v>3257</v>
      </c>
    </row>
    <row r="581" spans="2:4">
      <c r="B581" s="186">
        <v>42658</v>
      </c>
      <c r="C581" s="182">
        <v>6.64</v>
      </c>
      <c r="D581" s="178" t="s">
        <v>3258</v>
      </c>
    </row>
    <row r="582" spans="2:4">
      <c r="B582" s="186">
        <v>42658</v>
      </c>
      <c r="C582" s="182">
        <v>10.75</v>
      </c>
      <c r="D582" s="178" t="s">
        <v>3259</v>
      </c>
    </row>
    <row r="583" spans="2:4">
      <c r="B583" s="186">
        <v>42658</v>
      </c>
      <c r="C583" s="182">
        <v>0.15</v>
      </c>
      <c r="D583" s="178" t="s">
        <v>3260</v>
      </c>
    </row>
    <row r="584" spans="2:4">
      <c r="B584" s="186">
        <v>42658</v>
      </c>
      <c r="C584" s="182">
        <v>33.35</v>
      </c>
      <c r="D584" s="178" t="s">
        <v>3261</v>
      </c>
    </row>
    <row r="585" spans="2:4">
      <c r="B585" s="186">
        <v>42658</v>
      </c>
      <c r="C585" s="182">
        <v>63.1</v>
      </c>
      <c r="D585" s="178" t="s">
        <v>3262</v>
      </c>
    </row>
    <row r="586" spans="2:4">
      <c r="B586" s="186">
        <v>42658</v>
      </c>
      <c r="C586" s="182">
        <v>1.81</v>
      </c>
      <c r="D586" s="178" t="s">
        <v>3263</v>
      </c>
    </row>
    <row r="587" spans="2:4">
      <c r="B587" s="186">
        <v>42658</v>
      </c>
      <c r="C587" s="182">
        <v>3.56</v>
      </c>
      <c r="D587" s="178" t="s">
        <v>3264</v>
      </c>
    </row>
    <row r="588" spans="2:4">
      <c r="B588" s="186">
        <v>42658</v>
      </c>
      <c r="C588" s="182">
        <v>20.94</v>
      </c>
      <c r="D588" s="178" t="s">
        <v>3265</v>
      </c>
    </row>
    <row r="589" spans="2:4">
      <c r="B589" s="186">
        <v>42658</v>
      </c>
      <c r="C589" s="182">
        <v>53.29</v>
      </c>
      <c r="D589" s="178" t="s">
        <v>3266</v>
      </c>
    </row>
    <row r="590" spans="2:4">
      <c r="B590" s="186">
        <v>42658</v>
      </c>
      <c r="C590" s="182">
        <v>18.46</v>
      </c>
      <c r="D590" s="178" t="s">
        <v>3267</v>
      </c>
    </row>
    <row r="591" spans="2:4">
      <c r="B591" s="186">
        <v>42658</v>
      </c>
      <c r="C591" s="182">
        <v>16.68</v>
      </c>
      <c r="D591" s="178" t="s">
        <v>2727</v>
      </c>
    </row>
    <row r="592" spans="2:4">
      <c r="B592" s="186">
        <v>42658</v>
      </c>
      <c r="C592" s="182">
        <v>42.06</v>
      </c>
      <c r="D592" s="178" t="s">
        <v>3268</v>
      </c>
    </row>
    <row r="593" spans="2:4">
      <c r="B593" s="186">
        <v>42658</v>
      </c>
      <c r="C593" s="182">
        <v>30.83</v>
      </c>
      <c r="D593" s="178" t="s">
        <v>2134</v>
      </c>
    </row>
    <row r="594" spans="2:4">
      <c r="B594" s="186">
        <v>42658</v>
      </c>
      <c r="C594" s="182">
        <v>40.950000000000003</v>
      </c>
      <c r="D594" s="178" t="s">
        <v>3269</v>
      </c>
    </row>
    <row r="595" spans="2:4">
      <c r="B595" s="186">
        <v>42658</v>
      </c>
      <c r="C595" s="182">
        <v>4.58</v>
      </c>
      <c r="D595" s="178" t="s">
        <v>3270</v>
      </c>
    </row>
    <row r="596" spans="2:4">
      <c r="B596" s="186">
        <v>42658</v>
      </c>
      <c r="C596" s="182">
        <v>2.16</v>
      </c>
      <c r="D596" s="178" t="s">
        <v>3271</v>
      </c>
    </row>
    <row r="597" spans="2:4">
      <c r="B597" s="186">
        <v>42658</v>
      </c>
      <c r="C597" s="182">
        <v>75.44</v>
      </c>
      <c r="D597" s="178" t="s">
        <v>3272</v>
      </c>
    </row>
    <row r="598" spans="2:4">
      <c r="B598" s="186">
        <v>42658</v>
      </c>
      <c r="C598" s="182">
        <v>21.86</v>
      </c>
      <c r="D598" s="178" t="s">
        <v>3273</v>
      </c>
    </row>
    <row r="599" spans="2:4">
      <c r="B599" s="186">
        <v>42658</v>
      </c>
      <c r="C599" s="182">
        <v>10.24</v>
      </c>
      <c r="D599" s="178" t="s">
        <v>3274</v>
      </c>
    </row>
    <row r="600" spans="2:4">
      <c r="B600" s="186">
        <v>42658</v>
      </c>
      <c r="C600" s="182">
        <v>100.63</v>
      </c>
      <c r="D600" s="178" t="s">
        <v>2261</v>
      </c>
    </row>
    <row r="601" spans="2:4">
      <c r="B601" s="186">
        <v>42658</v>
      </c>
      <c r="C601" s="182">
        <v>1.35</v>
      </c>
      <c r="D601" s="178" t="s">
        <v>3275</v>
      </c>
    </row>
    <row r="602" spans="2:4">
      <c r="B602" s="186">
        <v>42658</v>
      </c>
      <c r="C602" s="182">
        <v>3.67</v>
      </c>
      <c r="D602" s="178" t="s">
        <v>3276</v>
      </c>
    </row>
    <row r="603" spans="2:4">
      <c r="B603" s="186">
        <v>42658</v>
      </c>
      <c r="C603" s="182">
        <v>40.43</v>
      </c>
      <c r="D603" s="178" t="s">
        <v>3273</v>
      </c>
    </row>
    <row r="604" spans="2:4">
      <c r="B604" s="186">
        <v>42658</v>
      </c>
      <c r="C604" s="182">
        <v>76.849999999999994</v>
      </c>
      <c r="D604" s="178" t="s">
        <v>3277</v>
      </c>
    </row>
    <row r="605" spans="2:4">
      <c r="B605" s="186">
        <v>42658</v>
      </c>
      <c r="C605" s="182">
        <v>8.43</v>
      </c>
      <c r="D605" s="178" t="s">
        <v>3278</v>
      </c>
    </row>
    <row r="606" spans="2:4">
      <c r="B606" s="186">
        <v>42658</v>
      </c>
      <c r="C606" s="182">
        <v>6.36</v>
      </c>
      <c r="D606" s="178" t="s">
        <v>3279</v>
      </c>
    </row>
    <row r="607" spans="2:4">
      <c r="B607" s="186">
        <v>42658</v>
      </c>
      <c r="C607" s="182">
        <v>54.33</v>
      </c>
      <c r="D607" s="178" t="s">
        <v>3280</v>
      </c>
    </row>
    <row r="608" spans="2:4">
      <c r="B608" s="186">
        <v>42658</v>
      </c>
      <c r="C608" s="182">
        <v>121.86</v>
      </c>
      <c r="D608" s="178" t="s">
        <v>3281</v>
      </c>
    </row>
    <row r="609" spans="2:4">
      <c r="B609" s="186">
        <v>42658</v>
      </c>
      <c r="C609" s="182">
        <v>25.94</v>
      </c>
      <c r="D609" s="178" t="s">
        <v>3282</v>
      </c>
    </row>
    <row r="610" spans="2:4">
      <c r="B610" s="186">
        <v>42658</v>
      </c>
      <c r="C610" s="182">
        <v>18.11</v>
      </c>
      <c r="D610" s="178" t="s">
        <v>3283</v>
      </c>
    </row>
    <row r="611" spans="2:4">
      <c r="B611" s="186">
        <v>42658</v>
      </c>
      <c r="C611" s="182">
        <v>7.44</v>
      </c>
      <c r="D611" s="178" t="s">
        <v>3284</v>
      </c>
    </row>
    <row r="612" spans="2:4">
      <c r="B612" s="186">
        <v>42658</v>
      </c>
      <c r="C612" s="182">
        <v>31.04</v>
      </c>
      <c r="D612" s="178" t="s">
        <v>2560</v>
      </c>
    </row>
    <row r="613" spans="2:4">
      <c r="B613" s="186">
        <v>42658</v>
      </c>
      <c r="C613" s="182">
        <v>115.39</v>
      </c>
      <c r="D613" s="178" t="s">
        <v>3103</v>
      </c>
    </row>
    <row r="614" spans="2:4">
      <c r="B614" s="186">
        <v>42658</v>
      </c>
      <c r="C614" s="182">
        <v>15.55</v>
      </c>
      <c r="D614" s="178" t="s">
        <v>3285</v>
      </c>
    </row>
    <row r="615" spans="2:4">
      <c r="B615" s="186">
        <v>42658</v>
      </c>
      <c r="C615" s="182">
        <v>14.07</v>
      </c>
      <c r="D615" s="178" t="s">
        <v>3286</v>
      </c>
    </row>
    <row r="616" spans="2:4">
      <c r="B616" s="186">
        <v>42658</v>
      </c>
      <c r="C616" s="182">
        <v>22.28</v>
      </c>
      <c r="D616" s="178" t="s">
        <v>2944</v>
      </c>
    </row>
    <row r="617" spans="2:4">
      <c r="B617" s="186">
        <v>42658</v>
      </c>
      <c r="C617" s="182">
        <v>0.87</v>
      </c>
      <c r="D617" s="178" t="s">
        <v>3287</v>
      </c>
    </row>
    <row r="618" spans="2:4">
      <c r="B618" s="186">
        <v>42658</v>
      </c>
      <c r="C618" s="182">
        <v>182.43</v>
      </c>
      <c r="D618" s="178" t="s">
        <v>3288</v>
      </c>
    </row>
    <row r="619" spans="2:4">
      <c r="B619" s="186">
        <v>42658</v>
      </c>
      <c r="C619" s="182">
        <v>11.05</v>
      </c>
      <c r="D619" s="178" t="s">
        <v>3289</v>
      </c>
    </row>
    <row r="620" spans="2:4">
      <c r="B620" s="186">
        <v>42658</v>
      </c>
      <c r="C620" s="182">
        <v>24.38</v>
      </c>
      <c r="D620" s="178" t="s">
        <v>3290</v>
      </c>
    </row>
    <row r="621" spans="2:4">
      <c r="B621" s="186">
        <v>42658</v>
      </c>
      <c r="C621" s="182">
        <v>23.91</v>
      </c>
      <c r="D621" s="178" t="s">
        <v>3291</v>
      </c>
    </row>
    <row r="622" spans="2:4">
      <c r="B622" s="186">
        <v>42658</v>
      </c>
      <c r="C622" s="182">
        <v>7.7</v>
      </c>
      <c r="D622" s="178" t="s">
        <v>3292</v>
      </c>
    </row>
    <row r="623" spans="2:4">
      <c r="B623" s="186">
        <v>42658</v>
      </c>
      <c r="C623" s="182">
        <v>14.61</v>
      </c>
      <c r="D623" s="178" t="s">
        <v>3293</v>
      </c>
    </row>
    <row r="624" spans="2:4">
      <c r="B624" s="186">
        <v>42658</v>
      </c>
      <c r="C624" s="182">
        <v>164.46</v>
      </c>
      <c r="D624" s="178" t="s">
        <v>3294</v>
      </c>
    </row>
    <row r="625" spans="2:4">
      <c r="B625" s="186">
        <v>42658</v>
      </c>
      <c r="C625" s="182">
        <v>443.76</v>
      </c>
      <c r="D625" s="178" t="s">
        <v>3295</v>
      </c>
    </row>
    <row r="626" spans="2:4">
      <c r="B626" s="186">
        <v>42658</v>
      </c>
      <c r="C626" s="182">
        <v>37.450000000000003</v>
      </c>
      <c r="D626" s="178" t="s">
        <v>3296</v>
      </c>
    </row>
    <row r="627" spans="2:4">
      <c r="B627" s="186">
        <v>42658</v>
      </c>
      <c r="C627" s="182">
        <v>13.6</v>
      </c>
      <c r="D627" s="178" t="s">
        <v>3297</v>
      </c>
    </row>
    <row r="628" spans="2:4">
      <c r="B628" s="186">
        <v>42658</v>
      </c>
      <c r="C628" s="182">
        <v>35.94</v>
      </c>
      <c r="D628" s="178" t="s">
        <v>3298</v>
      </c>
    </row>
    <row r="629" spans="2:4">
      <c r="B629" s="186">
        <v>42658</v>
      </c>
      <c r="C629" s="182">
        <v>25.24</v>
      </c>
      <c r="D629" s="178" t="s">
        <v>3299</v>
      </c>
    </row>
    <row r="630" spans="2:4">
      <c r="B630" s="186">
        <v>42658</v>
      </c>
      <c r="C630" s="182">
        <v>11.38</v>
      </c>
      <c r="D630" s="178" t="s">
        <v>3300</v>
      </c>
    </row>
    <row r="631" spans="2:4">
      <c r="B631" s="186">
        <v>42658</v>
      </c>
      <c r="C631" s="182">
        <v>306.02</v>
      </c>
      <c r="D631" s="178" t="s">
        <v>3301</v>
      </c>
    </row>
    <row r="632" spans="2:4">
      <c r="B632" s="186">
        <v>42658</v>
      </c>
      <c r="C632" s="182">
        <v>0.93</v>
      </c>
      <c r="D632" s="178" t="s">
        <v>3302</v>
      </c>
    </row>
    <row r="633" spans="2:4">
      <c r="B633" s="186">
        <v>42658</v>
      </c>
      <c r="C633" s="182">
        <v>3.61</v>
      </c>
      <c r="D633" s="178" t="s">
        <v>3303</v>
      </c>
    </row>
    <row r="634" spans="2:4">
      <c r="B634" s="186">
        <v>42658</v>
      </c>
      <c r="C634" s="182">
        <v>38.909999999999997</v>
      </c>
      <c r="D634" s="178" t="s">
        <v>2300</v>
      </c>
    </row>
    <row r="635" spans="2:4">
      <c r="B635" s="186">
        <v>42658</v>
      </c>
      <c r="C635" s="182">
        <v>61.04</v>
      </c>
      <c r="D635" s="178" t="s">
        <v>3304</v>
      </c>
    </row>
    <row r="636" spans="2:4">
      <c r="B636" s="186">
        <v>42658</v>
      </c>
      <c r="C636" s="182">
        <v>1.1599999999999999</v>
      </c>
      <c r="D636" s="178" t="s">
        <v>2549</v>
      </c>
    </row>
    <row r="637" spans="2:4">
      <c r="B637" s="186">
        <v>42658</v>
      </c>
      <c r="C637" s="182">
        <v>20.84</v>
      </c>
      <c r="D637" s="178" t="s">
        <v>3305</v>
      </c>
    </row>
    <row r="638" spans="2:4">
      <c r="B638" s="186">
        <v>42658</v>
      </c>
      <c r="C638" s="182">
        <v>37.42</v>
      </c>
      <c r="D638" s="178" t="s">
        <v>3306</v>
      </c>
    </row>
    <row r="639" spans="2:4">
      <c r="B639" s="186">
        <v>42658</v>
      </c>
      <c r="C639" s="182">
        <v>3.41</v>
      </c>
      <c r="D639" s="178" t="s">
        <v>2533</v>
      </c>
    </row>
    <row r="640" spans="2:4">
      <c r="B640" s="186">
        <v>42658</v>
      </c>
      <c r="C640" s="182">
        <v>15.47</v>
      </c>
      <c r="D640" s="178" t="s">
        <v>3307</v>
      </c>
    </row>
    <row r="641" spans="2:4">
      <c r="B641" s="186">
        <v>42658</v>
      </c>
      <c r="C641" s="182">
        <v>43.21</v>
      </c>
      <c r="D641" s="178" t="s">
        <v>3308</v>
      </c>
    </row>
    <row r="642" spans="2:4">
      <c r="B642" s="186">
        <v>42658</v>
      </c>
      <c r="C642" s="182">
        <v>15.66</v>
      </c>
      <c r="D642" s="178" t="s">
        <v>3309</v>
      </c>
    </row>
    <row r="643" spans="2:4">
      <c r="B643" s="186">
        <v>42658</v>
      </c>
      <c r="C643" s="182">
        <v>0.17</v>
      </c>
      <c r="D643" s="178" t="s">
        <v>3310</v>
      </c>
    </row>
    <row r="644" spans="2:4">
      <c r="B644" s="186">
        <v>42658</v>
      </c>
      <c r="C644" s="182">
        <v>140.93</v>
      </c>
      <c r="D644" s="178" t="s">
        <v>3311</v>
      </c>
    </row>
    <row r="645" spans="2:4">
      <c r="B645" s="186">
        <v>42658</v>
      </c>
      <c r="C645" s="182">
        <v>15.73</v>
      </c>
      <c r="D645" s="178" t="s">
        <v>3312</v>
      </c>
    </row>
    <row r="646" spans="2:4">
      <c r="B646" s="186">
        <v>42658</v>
      </c>
      <c r="C646" s="182">
        <v>47.48</v>
      </c>
      <c r="D646" s="178" t="s">
        <v>3313</v>
      </c>
    </row>
    <row r="647" spans="2:4">
      <c r="B647" s="186">
        <v>42658</v>
      </c>
      <c r="C647" s="182">
        <v>48.04</v>
      </c>
      <c r="D647" s="178" t="s">
        <v>3314</v>
      </c>
    </row>
    <row r="648" spans="2:4">
      <c r="B648" s="186">
        <v>42658</v>
      </c>
      <c r="C648" s="182">
        <v>10.49</v>
      </c>
      <c r="D648" s="178" t="s">
        <v>3315</v>
      </c>
    </row>
    <row r="649" spans="2:4">
      <c r="B649" s="186">
        <v>42658</v>
      </c>
      <c r="C649" s="182">
        <v>79.14</v>
      </c>
      <c r="D649" s="178" t="s">
        <v>3316</v>
      </c>
    </row>
    <row r="650" spans="2:4">
      <c r="B650" s="186">
        <v>42658</v>
      </c>
      <c r="C650" s="182">
        <v>15.94</v>
      </c>
      <c r="D650" s="178" t="s">
        <v>2280</v>
      </c>
    </row>
    <row r="651" spans="2:4">
      <c r="B651" s="186">
        <v>42658</v>
      </c>
      <c r="C651" s="182">
        <v>32.6</v>
      </c>
      <c r="D651" s="178" t="s">
        <v>3317</v>
      </c>
    </row>
    <row r="652" spans="2:4">
      <c r="B652" s="186">
        <v>42658</v>
      </c>
      <c r="C652" s="182">
        <v>15.79</v>
      </c>
      <c r="D652" s="178" t="s">
        <v>3318</v>
      </c>
    </row>
    <row r="653" spans="2:4">
      <c r="B653" s="186">
        <v>42658</v>
      </c>
      <c r="C653" s="182">
        <v>128.97999999999999</v>
      </c>
      <c r="D653" s="178" t="s">
        <v>3319</v>
      </c>
    </row>
    <row r="654" spans="2:4">
      <c r="B654" s="186">
        <v>42658</v>
      </c>
      <c r="C654" s="182">
        <v>16.829999999999998</v>
      </c>
      <c r="D654" s="178" t="s">
        <v>3320</v>
      </c>
    </row>
    <row r="655" spans="2:4">
      <c r="B655" s="186">
        <v>42658</v>
      </c>
      <c r="C655" s="182">
        <v>6.81</v>
      </c>
      <c r="D655" s="178" t="s">
        <v>3321</v>
      </c>
    </row>
    <row r="656" spans="2:4">
      <c r="B656" s="186">
        <v>42658</v>
      </c>
      <c r="C656" s="182">
        <v>0.18</v>
      </c>
      <c r="D656" s="178" t="s">
        <v>3322</v>
      </c>
    </row>
    <row r="657" spans="2:4">
      <c r="B657" s="186">
        <v>42658</v>
      </c>
      <c r="C657" s="182">
        <v>76.459999999999994</v>
      </c>
      <c r="D657" s="178" t="s">
        <v>3323</v>
      </c>
    </row>
    <row r="658" spans="2:4">
      <c r="B658" s="186">
        <v>42658</v>
      </c>
      <c r="C658" s="182">
        <v>24.66</v>
      </c>
      <c r="D658" s="178" t="s">
        <v>3324</v>
      </c>
    </row>
    <row r="659" spans="2:4">
      <c r="B659" s="186">
        <v>42658</v>
      </c>
      <c r="C659" s="182">
        <v>2.8</v>
      </c>
      <c r="D659" s="178" t="s">
        <v>3325</v>
      </c>
    </row>
    <row r="660" spans="2:4">
      <c r="B660" s="186">
        <v>42658</v>
      </c>
      <c r="C660" s="182">
        <v>27.18</v>
      </c>
      <c r="D660" s="178" t="s">
        <v>3326</v>
      </c>
    </row>
    <row r="661" spans="2:4">
      <c r="B661" s="186">
        <v>42658</v>
      </c>
      <c r="C661" s="182">
        <v>8.25</v>
      </c>
      <c r="D661" s="178" t="s">
        <v>3327</v>
      </c>
    </row>
    <row r="662" spans="2:4">
      <c r="B662" s="186">
        <v>42658</v>
      </c>
      <c r="C662" s="182">
        <v>10.99</v>
      </c>
      <c r="D662" s="178" t="s">
        <v>3328</v>
      </c>
    </row>
    <row r="663" spans="2:4">
      <c r="B663" s="186">
        <v>42658</v>
      </c>
      <c r="C663" s="182">
        <v>21.33</v>
      </c>
      <c r="D663" s="178" t="s">
        <v>3329</v>
      </c>
    </row>
    <row r="664" spans="2:4">
      <c r="B664" s="186">
        <v>42658</v>
      </c>
      <c r="C664" s="182">
        <v>53.57</v>
      </c>
      <c r="D664" s="178" t="s">
        <v>3330</v>
      </c>
    </row>
    <row r="665" spans="2:4">
      <c r="B665" s="186">
        <v>42658</v>
      </c>
      <c r="C665" s="182">
        <v>0.27</v>
      </c>
      <c r="D665" s="178" t="s">
        <v>3331</v>
      </c>
    </row>
    <row r="666" spans="2:4">
      <c r="B666" s="186">
        <v>42658</v>
      </c>
      <c r="C666" s="182">
        <v>93</v>
      </c>
      <c r="D666" s="178" t="s">
        <v>3332</v>
      </c>
    </row>
    <row r="667" spans="2:4">
      <c r="B667" s="186">
        <v>42658</v>
      </c>
      <c r="C667" s="182">
        <v>79.52</v>
      </c>
      <c r="D667" s="178" t="s">
        <v>3333</v>
      </c>
    </row>
    <row r="668" spans="2:4">
      <c r="B668" s="186">
        <v>42658</v>
      </c>
      <c r="C668" s="182">
        <v>5.27</v>
      </c>
      <c r="D668" s="178" t="s">
        <v>3334</v>
      </c>
    </row>
    <row r="669" spans="2:4">
      <c r="B669" s="186">
        <v>42658</v>
      </c>
      <c r="C669" s="182">
        <v>14.53</v>
      </c>
      <c r="D669" s="178" t="s">
        <v>3335</v>
      </c>
    </row>
    <row r="670" spans="2:4">
      <c r="B670" s="186">
        <v>42658</v>
      </c>
      <c r="C670" s="182">
        <v>3.5</v>
      </c>
      <c r="D670" s="178" t="s">
        <v>3336</v>
      </c>
    </row>
    <row r="671" spans="2:4">
      <c r="B671" s="186">
        <v>42658</v>
      </c>
      <c r="C671" s="182">
        <v>195.06</v>
      </c>
      <c r="D671" s="178" t="s">
        <v>3337</v>
      </c>
    </row>
    <row r="672" spans="2:4">
      <c r="B672" s="186">
        <v>42658</v>
      </c>
      <c r="C672" s="182">
        <v>1.78</v>
      </c>
      <c r="D672" s="178" t="s">
        <v>3338</v>
      </c>
    </row>
    <row r="673" spans="2:4">
      <c r="B673" s="186">
        <v>42658</v>
      </c>
      <c r="C673" s="182">
        <v>0.93</v>
      </c>
      <c r="D673" s="178" t="s">
        <v>3339</v>
      </c>
    </row>
    <row r="674" spans="2:4">
      <c r="B674" s="186">
        <v>42658</v>
      </c>
      <c r="C674" s="182">
        <v>20.5</v>
      </c>
      <c r="D674" s="178" t="s">
        <v>3340</v>
      </c>
    </row>
    <row r="675" spans="2:4">
      <c r="B675" s="186">
        <v>42658</v>
      </c>
      <c r="C675" s="182">
        <v>139.04</v>
      </c>
      <c r="D675" s="178" t="s">
        <v>3341</v>
      </c>
    </row>
    <row r="676" spans="2:4">
      <c r="B676" s="186">
        <v>42658</v>
      </c>
      <c r="C676" s="182">
        <v>18.7</v>
      </c>
      <c r="D676" s="178" t="s">
        <v>3342</v>
      </c>
    </row>
    <row r="677" spans="2:4">
      <c r="B677" s="186">
        <v>42658</v>
      </c>
      <c r="C677" s="182">
        <v>8.16</v>
      </c>
      <c r="D677" s="178" t="s">
        <v>3343</v>
      </c>
    </row>
    <row r="678" spans="2:4">
      <c r="B678" s="186">
        <v>42658</v>
      </c>
      <c r="C678" s="182">
        <v>32.65</v>
      </c>
      <c r="D678" s="178" t="s">
        <v>3344</v>
      </c>
    </row>
    <row r="679" spans="2:4">
      <c r="B679" s="186">
        <v>42658</v>
      </c>
      <c r="C679" s="182">
        <v>33</v>
      </c>
      <c r="D679" s="178" t="s">
        <v>3345</v>
      </c>
    </row>
    <row r="680" spans="2:4">
      <c r="B680" s="186">
        <v>42658</v>
      </c>
      <c r="C680" s="182">
        <v>16.45</v>
      </c>
      <c r="D680" s="178" t="s">
        <v>3346</v>
      </c>
    </row>
    <row r="681" spans="2:4">
      <c r="B681" s="186">
        <v>42658</v>
      </c>
      <c r="C681" s="182">
        <v>35.450000000000003</v>
      </c>
      <c r="D681" s="178" t="s">
        <v>3347</v>
      </c>
    </row>
    <row r="682" spans="2:4">
      <c r="B682" s="186">
        <v>42658</v>
      </c>
      <c r="C682" s="182">
        <v>61.73</v>
      </c>
      <c r="D682" s="178" t="s">
        <v>3348</v>
      </c>
    </row>
    <row r="683" spans="2:4">
      <c r="B683" s="186">
        <v>42658</v>
      </c>
      <c r="C683" s="182">
        <v>7.37</v>
      </c>
      <c r="D683" s="178" t="s">
        <v>3349</v>
      </c>
    </row>
    <row r="684" spans="2:4">
      <c r="B684" s="186">
        <v>42658</v>
      </c>
      <c r="C684" s="182">
        <v>18.71</v>
      </c>
      <c r="D684" s="178" t="s">
        <v>3350</v>
      </c>
    </row>
    <row r="685" spans="2:4">
      <c r="B685" s="186">
        <v>42658</v>
      </c>
      <c r="C685" s="182">
        <v>14.21</v>
      </c>
      <c r="D685" s="178" t="s">
        <v>3351</v>
      </c>
    </row>
    <row r="686" spans="2:4">
      <c r="B686" s="186">
        <v>42658</v>
      </c>
      <c r="C686" s="182">
        <v>66.03</v>
      </c>
      <c r="D686" s="178" t="s">
        <v>2089</v>
      </c>
    </row>
    <row r="687" spans="2:4">
      <c r="B687" s="186">
        <v>42658</v>
      </c>
      <c r="C687" s="182">
        <v>10.45</v>
      </c>
      <c r="D687" s="178" t="s">
        <v>3352</v>
      </c>
    </row>
    <row r="688" spans="2:4">
      <c r="B688" s="186">
        <v>42658</v>
      </c>
      <c r="C688" s="182">
        <v>1.55</v>
      </c>
      <c r="D688" s="178" t="s">
        <v>3353</v>
      </c>
    </row>
    <row r="689" spans="2:4">
      <c r="B689" s="186">
        <v>42658</v>
      </c>
      <c r="C689" s="182">
        <v>80.900000000000006</v>
      </c>
      <c r="D689" s="178" t="s">
        <v>3354</v>
      </c>
    </row>
    <row r="690" spans="2:4">
      <c r="B690" s="186">
        <v>42658</v>
      </c>
      <c r="C690" s="182">
        <v>27.6</v>
      </c>
      <c r="D690" s="178" t="s">
        <v>3355</v>
      </c>
    </row>
    <row r="691" spans="2:4">
      <c r="B691" s="186">
        <v>42658</v>
      </c>
      <c r="C691" s="182">
        <v>5.15</v>
      </c>
      <c r="D691" s="178" t="s">
        <v>3356</v>
      </c>
    </row>
    <row r="692" spans="2:4">
      <c r="B692" s="186">
        <v>42658</v>
      </c>
      <c r="C692" s="182">
        <v>57.19</v>
      </c>
      <c r="D692" s="178" t="s">
        <v>3357</v>
      </c>
    </row>
    <row r="693" spans="2:4">
      <c r="B693" s="186">
        <v>42658</v>
      </c>
      <c r="C693" s="182">
        <v>0.23</v>
      </c>
      <c r="D693" s="178" t="s">
        <v>3358</v>
      </c>
    </row>
    <row r="694" spans="2:4">
      <c r="B694" s="186">
        <v>42658</v>
      </c>
      <c r="C694" s="182">
        <v>85.88</v>
      </c>
      <c r="D694" s="178" t="s">
        <v>3359</v>
      </c>
    </row>
    <row r="695" spans="2:4">
      <c r="B695" s="186">
        <v>42658</v>
      </c>
      <c r="C695" s="182">
        <v>0.64</v>
      </c>
      <c r="D695" s="178" t="s">
        <v>3360</v>
      </c>
    </row>
    <row r="696" spans="2:4">
      <c r="B696" s="186">
        <v>42658</v>
      </c>
      <c r="C696" s="182">
        <v>98.75</v>
      </c>
      <c r="D696" s="178" t="s">
        <v>3361</v>
      </c>
    </row>
    <row r="697" spans="2:4">
      <c r="B697" s="186">
        <v>42658</v>
      </c>
      <c r="C697" s="182">
        <v>84.58</v>
      </c>
      <c r="D697" s="178" t="s">
        <v>3362</v>
      </c>
    </row>
    <row r="698" spans="2:4">
      <c r="B698" s="186">
        <v>42658</v>
      </c>
      <c r="C698" s="182">
        <v>1.93</v>
      </c>
      <c r="D698" s="178" t="s">
        <v>3363</v>
      </c>
    </row>
    <row r="699" spans="2:4">
      <c r="B699" s="186">
        <v>42658</v>
      </c>
      <c r="C699" s="182">
        <v>0.4</v>
      </c>
      <c r="D699" s="178" t="s">
        <v>3364</v>
      </c>
    </row>
    <row r="700" spans="2:4">
      <c r="B700" s="186">
        <v>42658</v>
      </c>
      <c r="C700" s="182">
        <v>38.69</v>
      </c>
      <c r="D700" s="178" t="s">
        <v>3365</v>
      </c>
    </row>
    <row r="701" spans="2:4">
      <c r="B701" s="186">
        <v>42658</v>
      </c>
      <c r="C701" s="182">
        <v>44.92</v>
      </c>
      <c r="D701" s="178" t="s">
        <v>3366</v>
      </c>
    </row>
    <row r="702" spans="2:4">
      <c r="B702" s="186">
        <v>42658</v>
      </c>
      <c r="C702" s="182">
        <v>30.26</v>
      </c>
      <c r="D702" s="178" t="s">
        <v>3367</v>
      </c>
    </row>
    <row r="703" spans="2:4">
      <c r="B703" s="186">
        <v>42658</v>
      </c>
      <c r="C703" s="182">
        <v>332.57</v>
      </c>
      <c r="D703" s="178" t="s">
        <v>3368</v>
      </c>
    </row>
    <row r="704" spans="2:4">
      <c r="B704" s="186">
        <v>42658</v>
      </c>
      <c r="C704" s="182">
        <v>67.67</v>
      </c>
      <c r="D704" s="178" t="s">
        <v>3369</v>
      </c>
    </row>
    <row r="705" spans="2:4">
      <c r="B705" s="186">
        <v>42658</v>
      </c>
      <c r="C705" s="182">
        <v>3.23</v>
      </c>
      <c r="D705" s="178" t="s">
        <v>3370</v>
      </c>
    </row>
    <row r="706" spans="2:4">
      <c r="B706" s="186">
        <v>42658</v>
      </c>
      <c r="C706" s="182">
        <v>11.04</v>
      </c>
      <c r="D706" s="178" t="s">
        <v>3371</v>
      </c>
    </row>
    <row r="707" spans="2:4">
      <c r="B707" s="186">
        <v>42658</v>
      </c>
      <c r="C707" s="182">
        <v>0.72</v>
      </c>
      <c r="D707" s="178" t="s">
        <v>3372</v>
      </c>
    </row>
    <row r="708" spans="2:4">
      <c r="B708" s="186">
        <v>42658</v>
      </c>
      <c r="C708" s="182">
        <v>0.12</v>
      </c>
      <c r="D708" s="178" t="s">
        <v>3373</v>
      </c>
    </row>
    <row r="709" spans="2:4">
      <c r="B709" s="186">
        <v>42658</v>
      </c>
      <c r="C709" s="182">
        <v>7.31</v>
      </c>
      <c r="D709" s="178" t="s">
        <v>3374</v>
      </c>
    </row>
    <row r="710" spans="2:4">
      <c r="B710" s="186">
        <v>42658</v>
      </c>
      <c r="C710" s="182">
        <v>50.55</v>
      </c>
      <c r="D710" s="178" t="s">
        <v>3375</v>
      </c>
    </row>
    <row r="711" spans="2:4">
      <c r="B711" s="186">
        <v>42658</v>
      </c>
      <c r="C711" s="182">
        <v>0.69</v>
      </c>
      <c r="D711" s="178" t="s">
        <v>3376</v>
      </c>
    </row>
    <row r="712" spans="2:4">
      <c r="B712" s="186">
        <v>42658</v>
      </c>
      <c r="C712" s="182">
        <v>148.53</v>
      </c>
      <c r="D712" s="178" t="s">
        <v>3377</v>
      </c>
    </row>
    <row r="713" spans="2:4">
      <c r="B713" s="186">
        <v>42658</v>
      </c>
      <c r="C713" s="182">
        <v>0.8</v>
      </c>
      <c r="D713" s="178" t="s">
        <v>3378</v>
      </c>
    </row>
    <row r="714" spans="2:4">
      <c r="B714" s="186">
        <v>42658</v>
      </c>
      <c r="C714" s="182">
        <v>3.42</v>
      </c>
      <c r="D714" s="178" t="s">
        <v>2405</v>
      </c>
    </row>
    <row r="715" spans="2:4">
      <c r="B715" s="186">
        <v>42658</v>
      </c>
      <c r="C715" s="182">
        <v>19.420000000000002</v>
      </c>
      <c r="D715" s="178" t="s">
        <v>3379</v>
      </c>
    </row>
    <row r="716" spans="2:4">
      <c r="B716" s="186">
        <v>42658</v>
      </c>
      <c r="C716" s="182">
        <v>98.55</v>
      </c>
      <c r="D716" s="178" t="s">
        <v>3380</v>
      </c>
    </row>
    <row r="717" spans="2:4">
      <c r="B717" s="186">
        <v>42658</v>
      </c>
      <c r="C717" s="182">
        <v>17.239999999999998</v>
      </c>
      <c r="D717" s="178" t="s">
        <v>3381</v>
      </c>
    </row>
    <row r="718" spans="2:4">
      <c r="B718" s="186">
        <v>42658</v>
      </c>
      <c r="C718" s="182">
        <v>0.27</v>
      </c>
      <c r="D718" s="178" t="s">
        <v>3382</v>
      </c>
    </row>
    <row r="719" spans="2:4">
      <c r="B719" s="186">
        <v>42658</v>
      </c>
      <c r="C719" s="182">
        <v>0.93</v>
      </c>
      <c r="D719" s="178" t="s">
        <v>3383</v>
      </c>
    </row>
    <row r="720" spans="2:4">
      <c r="B720" s="186">
        <v>42658</v>
      </c>
      <c r="C720" s="182">
        <v>2.48</v>
      </c>
      <c r="D720" s="178" t="s">
        <v>3384</v>
      </c>
    </row>
    <row r="721" spans="2:4">
      <c r="B721" s="186">
        <v>42658</v>
      </c>
      <c r="C721" s="182">
        <v>101.66</v>
      </c>
      <c r="D721" s="178" t="s">
        <v>3385</v>
      </c>
    </row>
    <row r="722" spans="2:4">
      <c r="B722" s="186">
        <v>42658</v>
      </c>
      <c r="C722" s="182">
        <v>5.53</v>
      </c>
      <c r="D722" s="178" t="s">
        <v>3386</v>
      </c>
    </row>
    <row r="723" spans="2:4">
      <c r="B723" s="186">
        <v>42658</v>
      </c>
      <c r="C723" s="182">
        <v>0.19</v>
      </c>
      <c r="D723" s="178" t="s">
        <v>3387</v>
      </c>
    </row>
    <row r="724" spans="2:4">
      <c r="B724" s="186">
        <v>42658</v>
      </c>
      <c r="C724" s="182">
        <v>12.58</v>
      </c>
      <c r="D724" s="178" t="s">
        <v>3388</v>
      </c>
    </row>
    <row r="725" spans="2:4">
      <c r="B725" s="186">
        <v>42658</v>
      </c>
      <c r="C725" s="182">
        <v>0.15</v>
      </c>
      <c r="D725" s="178" t="s">
        <v>3389</v>
      </c>
    </row>
    <row r="726" spans="2:4">
      <c r="B726" s="186">
        <v>42658</v>
      </c>
      <c r="C726" s="182">
        <v>28.7</v>
      </c>
      <c r="D726" s="178" t="s">
        <v>3390</v>
      </c>
    </row>
    <row r="727" spans="2:4">
      <c r="B727" s="186">
        <v>42658</v>
      </c>
      <c r="C727" s="182">
        <v>5.68</v>
      </c>
      <c r="D727" s="178" t="s">
        <v>3391</v>
      </c>
    </row>
    <row r="728" spans="2:4">
      <c r="B728" s="186">
        <v>42658</v>
      </c>
      <c r="C728" s="182">
        <v>2.4700000000000002</v>
      </c>
      <c r="D728" s="178" t="s">
        <v>3392</v>
      </c>
    </row>
    <row r="729" spans="2:4">
      <c r="B729" s="186">
        <v>42658</v>
      </c>
      <c r="C729" s="182">
        <v>0.21</v>
      </c>
      <c r="D729" s="178" t="s">
        <v>3393</v>
      </c>
    </row>
    <row r="730" spans="2:4">
      <c r="B730" s="186">
        <v>42658</v>
      </c>
      <c r="C730" s="182">
        <v>0.12</v>
      </c>
      <c r="D730" s="178" t="s">
        <v>3394</v>
      </c>
    </row>
    <row r="731" spans="2:4">
      <c r="B731" s="186">
        <v>42658</v>
      </c>
      <c r="C731" s="182">
        <v>14.62</v>
      </c>
      <c r="D731" s="178" t="s">
        <v>3395</v>
      </c>
    </row>
    <row r="732" spans="2:4">
      <c r="B732" s="186">
        <v>42658</v>
      </c>
      <c r="C732" s="182">
        <v>14.4</v>
      </c>
      <c r="D732" s="178" t="s">
        <v>3396</v>
      </c>
    </row>
    <row r="733" spans="2:4">
      <c r="B733" s="186">
        <v>42658</v>
      </c>
      <c r="C733" s="182">
        <v>132.12</v>
      </c>
      <c r="D733" s="178" t="s">
        <v>3397</v>
      </c>
    </row>
    <row r="734" spans="2:4">
      <c r="B734" s="186">
        <v>42658</v>
      </c>
      <c r="C734" s="182">
        <v>50.36</v>
      </c>
      <c r="D734" s="178" t="s">
        <v>3398</v>
      </c>
    </row>
    <row r="735" spans="2:4">
      <c r="B735" s="186">
        <v>42658</v>
      </c>
      <c r="C735" s="182">
        <v>0.63</v>
      </c>
      <c r="D735" s="178" t="s">
        <v>3399</v>
      </c>
    </row>
    <row r="736" spans="2:4">
      <c r="B736" s="186">
        <v>42658</v>
      </c>
      <c r="C736" s="182">
        <v>24.89</v>
      </c>
      <c r="D736" s="178" t="s">
        <v>3400</v>
      </c>
    </row>
    <row r="737" spans="2:4">
      <c r="B737" s="186">
        <v>42658</v>
      </c>
      <c r="C737" s="182">
        <v>2.16</v>
      </c>
      <c r="D737" s="178" t="s">
        <v>3401</v>
      </c>
    </row>
    <row r="738" spans="2:4">
      <c r="B738" s="186">
        <v>42658</v>
      </c>
      <c r="C738" s="182">
        <v>2.0699999999999998</v>
      </c>
      <c r="D738" s="178" t="s">
        <v>3402</v>
      </c>
    </row>
    <row r="739" spans="2:4">
      <c r="B739" s="186">
        <v>42658</v>
      </c>
      <c r="C739" s="182">
        <v>23.81</v>
      </c>
      <c r="D739" s="178" t="s">
        <v>3403</v>
      </c>
    </row>
    <row r="740" spans="2:4">
      <c r="B740" s="186">
        <v>42658</v>
      </c>
      <c r="C740" s="182">
        <v>4.88</v>
      </c>
      <c r="D740" s="178" t="s">
        <v>3404</v>
      </c>
    </row>
    <row r="741" spans="2:4">
      <c r="B741" s="186">
        <v>42658</v>
      </c>
      <c r="C741" s="182">
        <v>25.07</v>
      </c>
      <c r="D741" s="178" t="s">
        <v>3405</v>
      </c>
    </row>
    <row r="742" spans="2:4">
      <c r="B742" s="186">
        <v>42658</v>
      </c>
      <c r="C742" s="182">
        <v>88.45</v>
      </c>
      <c r="D742" s="178" t="s">
        <v>3406</v>
      </c>
    </row>
    <row r="743" spans="2:4">
      <c r="B743" s="186">
        <v>42658</v>
      </c>
      <c r="C743" s="182">
        <v>59.48</v>
      </c>
      <c r="D743" s="178" t="s">
        <v>3407</v>
      </c>
    </row>
    <row r="744" spans="2:4">
      <c r="B744" s="186">
        <v>42658</v>
      </c>
      <c r="C744" s="182">
        <v>35.270000000000003</v>
      </c>
      <c r="D744" s="178" t="s">
        <v>3408</v>
      </c>
    </row>
    <row r="745" spans="2:4">
      <c r="B745" s="186">
        <v>42658</v>
      </c>
      <c r="C745" s="182">
        <v>23.9</v>
      </c>
      <c r="D745" s="178" t="s">
        <v>3409</v>
      </c>
    </row>
    <row r="746" spans="2:4">
      <c r="B746" s="186">
        <v>42658</v>
      </c>
      <c r="C746" s="182">
        <v>2.34</v>
      </c>
      <c r="D746" s="178" t="s">
        <v>3410</v>
      </c>
    </row>
    <row r="747" spans="2:4">
      <c r="B747" s="186">
        <v>42658</v>
      </c>
      <c r="C747" s="182">
        <v>42.26</v>
      </c>
      <c r="D747" s="178" t="s">
        <v>3411</v>
      </c>
    </row>
    <row r="748" spans="2:4">
      <c r="B748" s="186">
        <v>42658</v>
      </c>
      <c r="C748" s="182">
        <v>70.680000000000007</v>
      </c>
      <c r="D748" s="178" t="s">
        <v>3412</v>
      </c>
    </row>
    <row r="749" spans="2:4">
      <c r="B749" s="186">
        <v>42658</v>
      </c>
      <c r="C749" s="182">
        <v>18.89</v>
      </c>
      <c r="D749" s="178" t="s">
        <v>3412</v>
      </c>
    </row>
    <row r="750" spans="2:4">
      <c r="B750" s="186">
        <v>42658</v>
      </c>
      <c r="C750" s="182">
        <v>17.5</v>
      </c>
      <c r="D750" s="178" t="s">
        <v>3413</v>
      </c>
    </row>
    <row r="751" spans="2:4">
      <c r="B751" s="186">
        <v>42658</v>
      </c>
      <c r="C751" s="182">
        <v>8.42</v>
      </c>
      <c r="D751" s="178" t="s">
        <v>3414</v>
      </c>
    </row>
    <row r="752" spans="2:4">
      <c r="B752" s="186">
        <v>42658</v>
      </c>
      <c r="C752" s="182">
        <v>127.45</v>
      </c>
      <c r="D752" s="178" t="s">
        <v>2387</v>
      </c>
    </row>
    <row r="753" spans="2:4">
      <c r="B753" s="186">
        <v>42658</v>
      </c>
      <c r="C753" s="182">
        <v>47.71</v>
      </c>
      <c r="D753" s="178" t="s">
        <v>3415</v>
      </c>
    </row>
    <row r="754" spans="2:4">
      <c r="B754" s="186">
        <v>42658</v>
      </c>
      <c r="C754" s="182">
        <v>5.03</v>
      </c>
      <c r="D754" s="178" t="s">
        <v>3416</v>
      </c>
    </row>
    <row r="755" spans="2:4">
      <c r="B755" s="186">
        <v>42658</v>
      </c>
      <c r="C755" s="182">
        <v>26.06</v>
      </c>
      <c r="D755" s="178" t="s">
        <v>3417</v>
      </c>
    </row>
    <row r="756" spans="2:4">
      <c r="B756" s="186">
        <v>42658</v>
      </c>
      <c r="C756" s="182">
        <v>0.23</v>
      </c>
      <c r="D756" s="178" t="s">
        <v>3418</v>
      </c>
    </row>
    <row r="757" spans="2:4">
      <c r="B757" s="186">
        <v>42658</v>
      </c>
      <c r="C757" s="182">
        <v>41.97</v>
      </c>
      <c r="D757" s="178" t="s">
        <v>3419</v>
      </c>
    </row>
    <row r="758" spans="2:4">
      <c r="B758" s="186">
        <v>42658</v>
      </c>
      <c r="C758" s="182">
        <v>18.22</v>
      </c>
      <c r="D758" s="178" t="s">
        <v>3420</v>
      </c>
    </row>
    <row r="759" spans="2:4">
      <c r="B759" s="186">
        <v>42658</v>
      </c>
      <c r="C759" s="182">
        <v>55.42</v>
      </c>
      <c r="D759" s="178" t="s">
        <v>3421</v>
      </c>
    </row>
    <row r="760" spans="2:4">
      <c r="B760" s="186">
        <v>42658</v>
      </c>
      <c r="C760" s="182">
        <v>38.28</v>
      </c>
      <c r="D760" s="178" t="s">
        <v>3422</v>
      </c>
    </row>
    <row r="761" spans="2:4">
      <c r="B761" s="186">
        <v>42658</v>
      </c>
      <c r="C761" s="182">
        <v>2.4300000000000002</v>
      </c>
      <c r="D761" s="178" t="s">
        <v>3423</v>
      </c>
    </row>
    <row r="762" spans="2:4">
      <c r="B762" s="186">
        <v>42658</v>
      </c>
      <c r="C762" s="182">
        <v>37.630000000000003</v>
      </c>
      <c r="D762" s="178" t="s">
        <v>3424</v>
      </c>
    </row>
    <row r="763" spans="2:4">
      <c r="B763" s="186">
        <v>42658</v>
      </c>
      <c r="C763" s="182">
        <v>44.18</v>
      </c>
      <c r="D763" s="178" t="s">
        <v>3425</v>
      </c>
    </row>
    <row r="764" spans="2:4">
      <c r="B764" s="186">
        <v>42658</v>
      </c>
      <c r="C764" s="182">
        <v>37.43</v>
      </c>
      <c r="D764" s="178" t="s">
        <v>3426</v>
      </c>
    </row>
    <row r="765" spans="2:4">
      <c r="B765" s="186">
        <v>42658</v>
      </c>
      <c r="C765" s="182">
        <v>37.29</v>
      </c>
      <c r="D765" s="178" t="s">
        <v>3427</v>
      </c>
    </row>
    <row r="766" spans="2:4">
      <c r="B766" s="186">
        <v>42658</v>
      </c>
      <c r="C766" s="182">
        <v>7.12</v>
      </c>
      <c r="D766" s="178" t="s">
        <v>3428</v>
      </c>
    </row>
    <row r="767" spans="2:4">
      <c r="B767" s="186">
        <v>42658</v>
      </c>
      <c r="C767" s="182">
        <v>38.94</v>
      </c>
      <c r="D767" s="178" t="s">
        <v>3429</v>
      </c>
    </row>
    <row r="768" spans="2:4">
      <c r="B768" s="186">
        <v>42658</v>
      </c>
      <c r="C768" s="182">
        <v>0.6</v>
      </c>
      <c r="D768" s="178" t="s">
        <v>3430</v>
      </c>
    </row>
    <row r="769" spans="2:4">
      <c r="B769" s="186">
        <v>42658</v>
      </c>
      <c r="C769" s="182">
        <v>31.82</v>
      </c>
      <c r="D769" s="178" t="s">
        <v>3431</v>
      </c>
    </row>
    <row r="770" spans="2:4">
      <c r="B770" s="186">
        <v>42658</v>
      </c>
      <c r="C770" s="182">
        <v>0.59</v>
      </c>
      <c r="D770" s="178" t="s">
        <v>3432</v>
      </c>
    </row>
    <row r="771" spans="2:4">
      <c r="B771" s="186">
        <v>42658</v>
      </c>
      <c r="C771" s="182">
        <v>11.85</v>
      </c>
      <c r="D771" s="178" t="s">
        <v>3433</v>
      </c>
    </row>
    <row r="772" spans="2:4">
      <c r="B772" s="186">
        <v>42658</v>
      </c>
      <c r="C772" s="182">
        <v>19.61</v>
      </c>
      <c r="D772" s="178" t="s">
        <v>3434</v>
      </c>
    </row>
    <row r="773" spans="2:4">
      <c r="B773" s="186">
        <v>42658</v>
      </c>
      <c r="C773" s="182">
        <v>24.56</v>
      </c>
      <c r="D773" s="178" t="s">
        <v>3435</v>
      </c>
    </row>
    <row r="774" spans="2:4">
      <c r="B774" s="186">
        <v>42658</v>
      </c>
      <c r="C774" s="182">
        <v>2.0499999999999998</v>
      </c>
      <c r="D774" s="178" t="s">
        <v>2702</v>
      </c>
    </row>
    <row r="775" spans="2:4">
      <c r="B775" s="186">
        <v>42658</v>
      </c>
      <c r="C775" s="182">
        <v>9.24</v>
      </c>
      <c r="D775" s="178" t="s">
        <v>3436</v>
      </c>
    </row>
    <row r="776" spans="2:4">
      <c r="B776" s="186">
        <v>42658</v>
      </c>
      <c r="C776" s="182">
        <v>11.4</v>
      </c>
      <c r="D776" s="178" t="s">
        <v>3437</v>
      </c>
    </row>
    <row r="777" spans="2:4">
      <c r="B777" s="186">
        <v>42658</v>
      </c>
      <c r="C777" s="182">
        <v>0.8</v>
      </c>
      <c r="D777" s="178" t="s">
        <v>3438</v>
      </c>
    </row>
    <row r="778" spans="2:4">
      <c r="B778" s="186">
        <v>42658</v>
      </c>
      <c r="C778" s="182">
        <v>16.690000000000001</v>
      </c>
      <c r="D778" s="178" t="s">
        <v>3439</v>
      </c>
    </row>
    <row r="779" spans="2:4">
      <c r="B779" s="186">
        <v>42658</v>
      </c>
      <c r="C779" s="182">
        <v>19.29</v>
      </c>
      <c r="D779" s="178" t="s">
        <v>3440</v>
      </c>
    </row>
    <row r="780" spans="2:4">
      <c r="B780" s="186">
        <v>42658</v>
      </c>
      <c r="C780" s="182">
        <v>0.96</v>
      </c>
      <c r="D780" s="178" t="s">
        <v>3404</v>
      </c>
    </row>
    <row r="781" spans="2:4">
      <c r="B781" s="186">
        <v>42658</v>
      </c>
      <c r="C781" s="182">
        <v>4.67</v>
      </c>
      <c r="D781" s="178" t="s">
        <v>3441</v>
      </c>
    </row>
    <row r="782" spans="2:4">
      <c r="B782" s="186">
        <v>42658</v>
      </c>
      <c r="C782" s="182">
        <v>8.49</v>
      </c>
      <c r="D782" s="178" t="s">
        <v>3442</v>
      </c>
    </row>
    <row r="783" spans="2:4">
      <c r="B783" s="186">
        <v>42658</v>
      </c>
      <c r="C783" s="182">
        <v>43.63</v>
      </c>
      <c r="D783" s="178" t="s">
        <v>3443</v>
      </c>
    </row>
    <row r="784" spans="2:4">
      <c r="B784" s="186">
        <v>42658</v>
      </c>
      <c r="C784" s="182">
        <v>3.75</v>
      </c>
      <c r="D784" s="178" t="s">
        <v>3444</v>
      </c>
    </row>
    <row r="785" spans="2:4">
      <c r="B785" s="186">
        <v>42658</v>
      </c>
      <c r="C785" s="182">
        <v>18.32</v>
      </c>
      <c r="D785" s="178" t="s">
        <v>3445</v>
      </c>
    </row>
    <row r="786" spans="2:4">
      <c r="B786" s="186">
        <v>42658</v>
      </c>
      <c r="C786" s="182">
        <v>4.9800000000000004</v>
      </c>
      <c r="D786" s="178" t="s">
        <v>3446</v>
      </c>
    </row>
    <row r="787" spans="2:4">
      <c r="B787" s="186">
        <v>42658</v>
      </c>
      <c r="C787" s="182">
        <v>1.61</v>
      </c>
      <c r="D787" s="178" t="s">
        <v>2879</v>
      </c>
    </row>
    <row r="788" spans="2:4">
      <c r="B788" s="186">
        <v>42658</v>
      </c>
      <c r="C788" s="182">
        <v>4.22</v>
      </c>
      <c r="D788" s="178" t="s">
        <v>3447</v>
      </c>
    </row>
    <row r="789" spans="2:4">
      <c r="B789" s="186">
        <v>42658</v>
      </c>
      <c r="C789" s="182">
        <v>13.99</v>
      </c>
      <c r="D789" s="178" t="s">
        <v>3448</v>
      </c>
    </row>
    <row r="790" spans="2:4">
      <c r="B790" s="186">
        <v>42658</v>
      </c>
      <c r="C790" s="182">
        <v>7</v>
      </c>
      <c r="D790" s="178" t="s">
        <v>3449</v>
      </c>
    </row>
    <row r="791" spans="2:4">
      <c r="B791" s="186">
        <v>42658</v>
      </c>
      <c r="C791" s="182">
        <v>29.09</v>
      </c>
      <c r="D791" s="178" t="s">
        <v>3450</v>
      </c>
    </row>
    <row r="792" spans="2:4">
      <c r="B792" s="186">
        <v>42658</v>
      </c>
      <c r="C792" s="182">
        <v>4.8600000000000003</v>
      </c>
      <c r="D792" s="178" t="s">
        <v>3451</v>
      </c>
    </row>
    <row r="793" spans="2:4">
      <c r="B793" s="186">
        <v>42658</v>
      </c>
      <c r="C793" s="182">
        <v>5.26</v>
      </c>
      <c r="D793" s="178" t="s">
        <v>3452</v>
      </c>
    </row>
    <row r="794" spans="2:4">
      <c r="B794" s="186">
        <v>42658</v>
      </c>
      <c r="C794" s="182">
        <v>1.17</v>
      </c>
      <c r="D794" s="178" t="s">
        <v>3453</v>
      </c>
    </row>
    <row r="795" spans="2:4">
      <c r="B795" s="186">
        <v>42658</v>
      </c>
      <c r="C795" s="182">
        <v>19.57</v>
      </c>
      <c r="D795" s="178" t="s">
        <v>3454</v>
      </c>
    </row>
    <row r="796" spans="2:4">
      <c r="B796" s="186">
        <v>42658</v>
      </c>
      <c r="C796" s="182">
        <v>34.49</v>
      </c>
      <c r="D796" s="178" t="s">
        <v>3455</v>
      </c>
    </row>
    <row r="797" spans="2:4">
      <c r="B797" s="186">
        <v>42658</v>
      </c>
      <c r="C797" s="182">
        <v>66.819999999999993</v>
      </c>
      <c r="D797" s="178" t="s">
        <v>3456</v>
      </c>
    </row>
    <row r="798" spans="2:4">
      <c r="B798" s="186">
        <v>42658</v>
      </c>
      <c r="C798" s="182">
        <v>5.93</v>
      </c>
      <c r="D798" s="178" t="s">
        <v>3457</v>
      </c>
    </row>
    <row r="799" spans="2:4">
      <c r="B799" s="186">
        <v>42658</v>
      </c>
      <c r="C799" s="182">
        <v>54.26</v>
      </c>
      <c r="D799" s="178" t="s">
        <v>3458</v>
      </c>
    </row>
    <row r="800" spans="2:4">
      <c r="B800" s="186">
        <v>42658</v>
      </c>
      <c r="C800" s="182">
        <v>78.14</v>
      </c>
      <c r="D800" s="178" t="s">
        <v>2896</v>
      </c>
    </row>
    <row r="801" spans="2:4">
      <c r="B801" s="186">
        <v>42658</v>
      </c>
      <c r="C801" s="182">
        <v>95.17</v>
      </c>
      <c r="D801" s="178" t="s">
        <v>3459</v>
      </c>
    </row>
    <row r="802" spans="2:4">
      <c r="B802" s="186">
        <v>42658</v>
      </c>
      <c r="C802" s="182">
        <v>57.91</v>
      </c>
      <c r="D802" s="178" t="s">
        <v>3460</v>
      </c>
    </row>
    <row r="803" spans="2:4">
      <c r="B803" s="186">
        <v>42658</v>
      </c>
      <c r="C803" s="182">
        <v>7.21</v>
      </c>
      <c r="D803" s="178" t="s">
        <v>3461</v>
      </c>
    </row>
    <row r="804" spans="2:4">
      <c r="B804" s="186">
        <v>42658</v>
      </c>
      <c r="C804" s="182">
        <v>152.91999999999999</v>
      </c>
      <c r="D804" s="178" t="s">
        <v>3231</v>
      </c>
    </row>
    <row r="805" spans="2:4">
      <c r="B805" s="186">
        <v>42658</v>
      </c>
      <c r="C805" s="182">
        <v>15.52</v>
      </c>
      <c r="D805" s="178" t="s">
        <v>3462</v>
      </c>
    </row>
    <row r="806" spans="2:4">
      <c r="B806" s="186">
        <v>42658</v>
      </c>
      <c r="C806" s="182">
        <v>17.28</v>
      </c>
      <c r="D806" s="178" t="s">
        <v>3463</v>
      </c>
    </row>
    <row r="807" spans="2:4">
      <c r="B807" s="186">
        <v>42658</v>
      </c>
      <c r="C807" s="182">
        <v>2.2799999999999998</v>
      </c>
      <c r="D807" s="178" t="s">
        <v>3464</v>
      </c>
    </row>
    <row r="808" spans="2:4">
      <c r="B808" s="186">
        <v>42658</v>
      </c>
      <c r="C808" s="182">
        <v>13.95</v>
      </c>
      <c r="D808" s="178" t="s">
        <v>2560</v>
      </c>
    </row>
    <row r="809" spans="2:4">
      <c r="B809" s="186">
        <v>42658</v>
      </c>
      <c r="C809" s="182">
        <v>5.08</v>
      </c>
      <c r="D809" s="178" t="s">
        <v>3465</v>
      </c>
    </row>
    <row r="810" spans="2:4">
      <c r="B810" s="186">
        <v>42658</v>
      </c>
      <c r="C810" s="182">
        <v>6.54</v>
      </c>
      <c r="D810" s="178" t="s">
        <v>3466</v>
      </c>
    </row>
    <row r="811" spans="2:4">
      <c r="B811" s="186">
        <v>42658</v>
      </c>
      <c r="C811" s="182">
        <v>35.64</v>
      </c>
      <c r="D811" s="178" t="s">
        <v>3467</v>
      </c>
    </row>
    <row r="812" spans="2:4">
      <c r="B812" s="186">
        <v>42658</v>
      </c>
      <c r="C812" s="182">
        <v>0.3</v>
      </c>
      <c r="D812" s="178" t="s">
        <v>3468</v>
      </c>
    </row>
    <row r="813" spans="2:4">
      <c r="B813" s="186">
        <v>42658</v>
      </c>
      <c r="C813" s="182">
        <v>5.36</v>
      </c>
      <c r="D813" s="178" t="s">
        <v>3469</v>
      </c>
    </row>
    <row r="814" spans="2:4">
      <c r="B814" s="186">
        <v>42658</v>
      </c>
      <c r="C814" s="182">
        <v>2.92</v>
      </c>
      <c r="D814" s="178" t="s">
        <v>3470</v>
      </c>
    </row>
    <row r="815" spans="2:4">
      <c r="B815" s="186">
        <v>42658</v>
      </c>
      <c r="C815" s="182">
        <v>1.76</v>
      </c>
      <c r="D815" s="178" t="s">
        <v>3471</v>
      </c>
    </row>
    <row r="816" spans="2:4">
      <c r="B816" s="186">
        <v>42658</v>
      </c>
      <c r="C816" s="182">
        <v>9.56</v>
      </c>
      <c r="D816" s="178" t="s">
        <v>3472</v>
      </c>
    </row>
    <row r="817" spans="2:4">
      <c r="B817" s="186">
        <v>42658</v>
      </c>
      <c r="C817" s="182">
        <v>40.119999999999997</v>
      </c>
      <c r="D817" s="178" t="s">
        <v>3473</v>
      </c>
    </row>
    <row r="818" spans="2:4">
      <c r="B818" s="186">
        <v>42658</v>
      </c>
      <c r="C818" s="182">
        <v>7.18</v>
      </c>
      <c r="D818" s="178" t="s">
        <v>3474</v>
      </c>
    </row>
    <row r="819" spans="2:4">
      <c r="B819" s="186">
        <v>42658</v>
      </c>
      <c r="C819" s="182">
        <v>25.98</v>
      </c>
      <c r="D819" s="178" t="s">
        <v>3475</v>
      </c>
    </row>
    <row r="820" spans="2:4">
      <c r="B820" s="186">
        <v>42658</v>
      </c>
      <c r="C820" s="182">
        <v>2.2000000000000002</v>
      </c>
      <c r="D820" s="178" t="s">
        <v>3476</v>
      </c>
    </row>
    <row r="821" spans="2:4">
      <c r="B821" s="186">
        <v>42658</v>
      </c>
      <c r="C821" s="182">
        <v>14.82</v>
      </c>
      <c r="D821" s="178" t="s">
        <v>3477</v>
      </c>
    </row>
    <row r="822" spans="2:4">
      <c r="B822" s="186">
        <v>42658</v>
      </c>
      <c r="C822" s="182">
        <v>68.11</v>
      </c>
      <c r="D822" s="178" t="s">
        <v>3478</v>
      </c>
    </row>
    <row r="823" spans="2:4">
      <c r="B823" s="186">
        <v>42658</v>
      </c>
      <c r="C823" s="182">
        <v>1.81</v>
      </c>
      <c r="D823" s="178" t="s">
        <v>2041</v>
      </c>
    </row>
    <row r="824" spans="2:4">
      <c r="B824" s="186">
        <v>42658</v>
      </c>
      <c r="C824" s="182">
        <v>71.790000000000006</v>
      </c>
      <c r="D824" s="178" t="s">
        <v>3479</v>
      </c>
    </row>
    <row r="825" spans="2:4">
      <c r="B825" s="186">
        <v>42658</v>
      </c>
      <c r="C825" s="182">
        <v>35.979999999999997</v>
      </c>
      <c r="D825" s="178" t="s">
        <v>3480</v>
      </c>
    </row>
    <row r="826" spans="2:4">
      <c r="B826" s="186">
        <v>42658</v>
      </c>
      <c r="C826" s="182">
        <v>23.49</v>
      </c>
      <c r="D826" s="178" t="s">
        <v>3481</v>
      </c>
    </row>
    <row r="827" spans="2:4">
      <c r="B827" s="186">
        <v>42658</v>
      </c>
      <c r="C827" s="182">
        <v>10.73</v>
      </c>
      <c r="D827" s="178" t="s">
        <v>3482</v>
      </c>
    </row>
    <row r="828" spans="2:4">
      <c r="B828" s="186">
        <v>42658</v>
      </c>
      <c r="C828" s="182">
        <v>31.78</v>
      </c>
      <c r="D828" s="178" t="s">
        <v>3483</v>
      </c>
    </row>
    <row r="829" spans="2:4">
      <c r="B829" s="186">
        <v>42658</v>
      </c>
      <c r="C829" s="182">
        <v>3.02</v>
      </c>
      <c r="D829" s="178" t="s">
        <v>3484</v>
      </c>
    </row>
    <row r="830" spans="2:4">
      <c r="B830" s="186">
        <v>42658</v>
      </c>
      <c r="C830" s="182">
        <v>2.52</v>
      </c>
      <c r="D830" s="178" t="s">
        <v>3485</v>
      </c>
    </row>
    <row r="831" spans="2:4">
      <c r="B831" s="186">
        <v>42658</v>
      </c>
      <c r="C831" s="182">
        <v>3.64</v>
      </c>
      <c r="D831" s="178" t="s">
        <v>3486</v>
      </c>
    </row>
    <row r="832" spans="2:4">
      <c r="B832" s="186">
        <v>42658</v>
      </c>
      <c r="C832" s="182">
        <v>1.53</v>
      </c>
      <c r="D832" s="178" t="s">
        <v>3487</v>
      </c>
    </row>
    <row r="833" spans="2:4">
      <c r="B833" s="186">
        <v>42658</v>
      </c>
      <c r="C833" s="182">
        <v>16.91</v>
      </c>
      <c r="D833" s="178" t="s">
        <v>3488</v>
      </c>
    </row>
    <row r="834" spans="2:4">
      <c r="B834" s="186">
        <v>42658</v>
      </c>
      <c r="C834" s="182">
        <v>2.79</v>
      </c>
      <c r="D834" s="178" t="s">
        <v>3489</v>
      </c>
    </row>
    <row r="835" spans="2:4">
      <c r="B835" s="186">
        <v>42658</v>
      </c>
      <c r="C835" s="182">
        <v>0.27</v>
      </c>
      <c r="D835" s="178" t="s">
        <v>3490</v>
      </c>
    </row>
    <row r="836" spans="2:4">
      <c r="B836" s="186">
        <v>42658</v>
      </c>
      <c r="C836" s="182">
        <v>21.5</v>
      </c>
      <c r="D836" s="178" t="s">
        <v>3491</v>
      </c>
    </row>
    <row r="837" spans="2:4">
      <c r="B837" s="186">
        <v>42658</v>
      </c>
      <c r="C837" s="182">
        <v>5.21</v>
      </c>
      <c r="D837" s="178" t="s">
        <v>3492</v>
      </c>
    </row>
    <row r="838" spans="2:4">
      <c r="B838" s="186">
        <v>42658</v>
      </c>
      <c r="C838" s="182">
        <v>30.93</v>
      </c>
      <c r="D838" s="178" t="s">
        <v>3493</v>
      </c>
    </row>
    <row r="839" spans="2:4">
      <c r="B839" s="186">
        <v>42658</v>
      </c>
      <c r="C839" s="182">
        <v>9.84</v>
      </c>
      <c r="D839" s="178" t="s">
        <v>3494</v>
      </c>
    </row>
    <row r="840" spans="2:4">
      <c r="B840" s="186">
        <v>42658</v>
      </c>
      <c r="C840" s="182">
        <v>32.97</v>
      </c>
      <c r="D840" s="178" t="s">
        <v>3495</v>
      </c>
    </row>
    <row r="841" spans="2:4">
      <c r="B841" s="186">
        <v>42658</v>
      </c>
      <c r="C841" s="182">
        <v>2.62</v>
      </c>
      <c r="D841" s="178" t="s">
        <v>3496</v>
      </c>
    </row>
    <row r="842" spans="2:4">
      <c r="B842" s="186">
        <v>42658</v>
      </c>
      <c r="C842" s="182">
        <v>14.14</v>
      </c>
      <c r="D842" s="178" t="s">
        <v>3497</v>
      </c>
    </row>
    <row r="843" spans="2:4">
      <c r="B843" s="186">
        <v>42658</v>
      </c>
      <c r="C843" s="182">
        <v>16.510000000000002</v>
      </c>
      <c r="D843" s="178" t="s">
        <v>2710</v>
      </c>
    </row>
    <row r="844" spans="2:4">
      <c r="B844" s="186">
        <v>42658</v>
      </c>
      <c r="C844" s="182">
        <v>6.68</v>
      </c>
      <c r="D844" s="178" t="s">
        <v>3498</v>
      </c>
    </row>
    <row r="845" spans="2:4">
      <c r="B845" s="186">
        <v>42658</v>
      </c>
      <c r="C845" s="182">
        <v>0.11</v>
      </c>
      <c r="D845" s="178" t="s">
        <v>3499</v>
      </c>
    </row>
    <row r="846" spans="2:4">
      <c r="B846" s="186">
        <v>42658</v>
      </c>
      <c r="C846" s="182">
        <v>9.8000000000000007</v>
      </c>
      <c r="D846" s="178" t="s">
        <v>3500</v>
      </c>
    </row>
    <row r="847" spans="2:4">
      <c r="B847" s="186">
        <v>42658</v>
      </c>
      <c r="C847" s="182">
        <v>2.9</v>
      </c>
      <c r="D847" s="178" t="s">
        <v>3501</v>
      </c>
    </row>
    <row r="848" spans="2:4">
      <c r="B848" s="186">
        <v>42658</v>
      </c>
      <c r="C848" s="182">
        <v>4.04</v>
      </c>
      <c r="D848" s="178" t="s">
        <v>2262</v>
      </c>
    </row>
    <row r="849" spans="2:4">
      <c r="B849" s="186">
        <v>42658</v>
      </c>
      <c r="C849" s="182">
        <v>16.59</v>
      </c>
      <c r="D849" s="178" t="s">
        <v>2985</v>
      </c>
    </row>
    <row r="850" spans="2:4">
      <c r="B850" s="186">
        <v>42658</v>
      </c>
      <c r="C850" s="182">
        <v>0.86</v>
      </c>
      <c r="D850" s="178" t="s">
        <v>3502</v>
      </c>
    </row>
    <row r="851" spans="2:4">
      <c r="B851" s="186">
        <v>42658</v>
      </c>
      <c r="C851" s="182">
        <v>6.29</v>
      </c>
      <c r="D851" s="178" t="s">
        <v>3503</v>
      </c>
    </row>
    <row r="852" spans="2:4">
      <c r="B852" s="186">
        <v>42658</v>
      </c>
      <c r="C852" s="182">
        <v>12.39</v>
      </c>
      <c r="D852" s="178" t="s">
        <v>3504</v>
      </c>
    </row>
    <row r="853" spans="2:4">
      <c r="B853" s="186">
        <v>42658</v>
      </c>
      <c r="C853" s="182">
        <v>5.05</v>
      </c>
      <c r="D853" s="178" t="s">
        <v>3505</v>
      </c>
    </row>
    <row r="854" spans="2:4">
      <c r="B854" s="186">
        <v>42658</v>
      </c>
      <c r="C854" s="182">
        <v>14.09</v>
      </c>
      <c r="D854" s="178" t="s">
        <v>3506</v>
      </c>
    </row>
    <row r="855" spans="2:4">
      <c r="B855" s="186">
        <v>42658</v>
      </c>
      <c r="C855" s="182">
        <v>47.85</v>
      </c>
      <c r="D855" s="178" t="s">
        <v>3507</v>
      </c>
    </row>
    <row r="856" spans="2:4">
      <c r="B856" s="186">
        <v>42658</v>
      </c>
      <c r="C856" s="182">
        <v>2.75</v>
      </c>
      <c r="D856" s="178" t="s">
        <v>3508</v>
      </c>
    </row>
    <row r="857" spans="2:4">
      <c r="B857" s="186">
        <v>42658</v>
      </c>
      <c r="C857" s="182">
        <v>27.25</v>
      </c>
      <c r="D857" s="178" t="s">
        <v>2204</v>
      </c>
    </row>
    <row r="858" spans="2:4">
      <c r="B858" s="186">
        <v>42658</v>
      </c>
      <c r="C858" s="182">
        <v>3.16</v>
      </c>
      <c r="D858" s="178" t="s">
        <v>3509</v>
      </c>
    </row>
    <row r="859" spans="2:4">
      <c r="B859" s="186">
        <v>42658</v>
      </c>
      <c r="C859" s="182">
        <v>32.36</v>
      </c>
      <c r="D859" s="178" t="s">
        <v>3510</v>
      </c>
    </row>
    <row r="860" spans="2:4">
      <c r="B860" s="186">
        <v>42658</v>
      </c>
      <c r="C860" s="182">
        <v>38.46</v>
      </c>
      <c r="D860" s="178" t="s">
        <v>2490</v>
      </c>
    </row>
    <row r="861" spans="2:4">
      <c r="B861" s="186">
        <v>42658</v>
      </c>
      <c r="C861" s="182">
        <v>17.71</v>
      </c>
      <c r="D861" s="178" t="s">
        <v>3511</v>
      </c>
    </row>
    <row r="862" spans="2:4">
      <c r="B862" s="186">
        <v>42658</v>
      </c>
      <c r="C862" s="182">
        <v>11.11</v>
      </c>
      <c r="D862" s="178" t="s">
        <v>3512</v>
      </c>
    </row>
    <row r="863" spans="2:4">
      <c r="B863" s="186">
        <v>42658</v>
      </c>
      <c r="C863" s="182">
        <v>16.809999999999999</v>
      </c>
      <c r="D863" s="178" t="s">
        <v>3513</v>
      </c>
    </row>
    <row r="864" spans="2:4">
      <c r="B864" s="186">
        <v>42658</v>
      </c>
      <c r="C864" s="182">
        <v>15.48</v>
      </c>
      <c r="D864" s="178" t="s">
        <v>3514</v>
      </c>
    </row>
    <row r="865" spans="2:4">
      <c r="B865" s="186">
        <v>42658</v>
      </c>
      <c r="C865" s="182">
        <v>29.85</v>
      </c>
      <c r="D865" s="178" t="s">
        <v>3515</v>
      </c>
    </row>
    <row r="866" spans="2:4">
      <c r="B866" s="186">
        <v>42658</v>
      </c>
      <c r="C866" s="182">
        <v>60.34</v>
      </c>
      <c r="D866" s="178" t="s">
        <v>3516</v>
      </c>
    </row>
    <row r="867" spans="2:4">
      <c r="B867" s="186">
        <v>42658</v>
      </c>
      <c r="C867" s="182">
        <v>1.95</v>
      </c>
      <c r="D867" s="178" t="s">
        <v>3517</v>
      </c>
    </row>
    <row r="868" spans="2:4">
      <c r="B868" s="186">
        <v>42658</v>
      </c>
      <c r="C868" s="182">
        <v>13.86</v>
      </c>
      <c r="D868" s="178" t="s">
        <v>3518</v>
      </c>
    </row>
    <row r="869" spans="2:4">
      <c r="B869" s="186">
        <v>42658</v>
      </c>
      <c r="C869" s="182">
        <v>138.69999999999999</v>
      </c>
      <c r="D869" s="178" t="s">
        <v>3519</v>
      </c>
    </row>
    <row r="870" spans="2:4">
      <c r="B870" s="186">
        <v>42658</v>
      </c>
      <c r="C870" s="182">
        <v>165.9</v>
      </c>
      <c r="D870" s="178" t="s">
        <v>3520</v>
      </c>
    </row>
    <row r="871" spans="2:4">
      <c r="B871" s="186">
        <v>42658</v>
      </c>
      <c r="C871" s="182">
        <v>15.53</v>
      </c>
      <c r="D871" s="178" t="s">
        <v>3521</v>
      </c>
    </row>
    <row r="872" spans="2:4">
      <c r="B872" s="186">
        <v>42658</v>
      </c>
      <c r="C872" s="182">
        <v>11.88</v>
      </c>
      <c r="D872" s="178" t="s">
        <v>3522</v>
      </c>
    </row>
    <row r="873" spans="2:4">
      <c r="B873" s="186">
        <v>42658</v>
      </c>
      <c r="C873" s="182">
        <v>2.34</v>
      </c>
      <c r="D873" s="178" t="s">
        <v>3523</v>
      </c>
    </row>
    <row r="874" spans="2:4">
      <c r="B874" s="186">
        <v>42658</v>
      </c>
      <c r="C874" s="182">
        <v>44.54</v>
      </c>
      <c r="D874" s="178" t="s">
        <v>2720</v>
      </c>
    </row>
    <row r="875" spans="2:4">
      <c r="B875" s="186">
        <v>42658</v>
      </c>
      <c r="C875" s="182">
        <v>0.8</v>
      </c>
      <c r="D875" s="178" t="s">
        <v>3524</v>
      </c>
    </row>
    <row r="876" spans="2:4">
      <c r="B876" s="186">
        <v>42658</v>
      </c>
      <c r="C876" s="182">
        <v>122.59</v>
      </c>
      <c r="D876" s="178" t="s">
        <v>3525</v>
      </c>
    </row>
    <row r="877" spans="2:4">
      <c r="B877" s="186">
        <v>42658</v>
      </c>
      <c r="C877" s="182">
        <v>2.06</v>
      </c>
      <c r="D877" s="178" t="s">
        <v>3526</v>
      </c>
    </row>
    <row r="878" spans="2:4">
      <c r="B878" s="186">
        <v>42658</v>
      </c>
      <c r="C878" s="182">
        <v>1.85</v>
      </c>
      <c r="D878" s="178" t="s">
        <v>3527</v>
      </c>
    </row>
    <row r="879" spans="2:4">
      <c r="B879" s="186">
        <v>42658</v>
      </c>
      <c r="C879" s="182">
        <v>41.39</v>
      </c>
      <c r="D879" s="178" t="s">
        <v>3528</v>
      </c>
    </row>
    <row r="880" spans="2:4">
      <c r="B880" s="186">
        <v>42658</v>
      </c>
      <c r="C880" s="182">
        <v>34.85</v>
      </c>
      <c r="D880" s="178" t="s">
        <v>3529</v>
      </c>
    </row>
    <row r="881" spans="2:4">
      <c r="B881" s="186">
        <v>42658</v>
      </c>
      <c r="C881" s="182">
        <v>105.3</v>
      </c>
      <c r="D881" s="178" t="s">
        <v>3530</v>
      </c>
    </row>
    <row r="882" spans="2:4">
      <c r="B882" s="186">
        <v>42658</v>
      </c>
      <c r="C882" s="182">
        <v>34.299999999999997</v>
      </c>
      <c r="D882" s="178" t="s">
        <v>3531</v>
      </c>
    </row>
    <row r="883" spans="2:4">
      <c r="B883" s="186">
        <v>42658</v>
      </c>
      <c r="C883" s="182">
        <v>0.67</v>
      </c>
      <c r="D883" s="178" t="s">
        <v>3532</v>
      </c>
    </row>
    <row r="884" spans="2:4">
      <c r="B884" s="186">
        <v>42658</v>
      </c>
      <c r="C884" s="182">
        <v>0.88</v>
      </c>
      <c r="D884" s="178" t="s">
        <v>3533</v>
      </c>
    </row>
    <row r="885" spans="2:4">
      <c r="B885" s="186">
        <v>42658</v>
      </c>
      <c r="C885" s="182">
        <v>1.2</v>
      </c>
      <c r="D885" s="178" t="s">
        <v>3534</v>
      </c>
    </row>
    <row r="886" spans="2:4">
      <c r="B886" s="186">
        <v>42658</v>
      </c>
      <c r="C886" s="182">
        <v>19.72</v>
      </c>
      <c r="D886" s="178" t="s">
        <v>3535</v>
      </c>
    </row>
    <row r="887" spans="2:4">
      <c r="B887" s="186">
        <v>42658</v>
      </c>
      <c r="C887" s="182">
        <v>112.18</v>
      </c>
      <c r="D887" s="178" t="s">
        <v>3536</v>
      </c>
    </row>
    <row r="888" spans="2:4">
      <c r="B888" s="186">
        <v>42658</v>
      </c>
      <c r="C888" s="182">
        <v>8.44</v>
      </c>
      <c r="D888" s="178" t="s">
        <v>3537</v>
      </c>
    </row>
    <row r="889" spans="2:4">
      <c r="B889" s="186">
        <v>42658</v>
      </c>
      <c r="C889" s="182">
        <v>2.31</v>
      </c>
      <c r="D889" s="178" t="s">
        <v>3538</v>
      </c>
    </row>
    <row r="890" spans="2:4">
      <c r="B890" s="186">
        <v>42658</v>
      </c>
      <c r="C890" s="182">
        <v>34.979999999999997</v>
      </c>
      <c r="D890" s="178" t="s">
        <v>3539</v>
      </c>
    </row>
    <row r="891" spans="2:4">
      <c r="B891" s="186">
        <v>42658</v>
      </c>
      <c r="C891" s="182">
        <v>16.16</v>
      </c>
      <c r="D891" s="178" t="s">
        <v>3539</v>
      </c>
    </row>
    <row r="892" spans="2:4">
      <c r="B892" s="186">
        <v>42658</v>
      </c>
      <c r="C892" s="182">
        <v>0.12</v>
      </c>
      <c r="D892" s="178" t="s">
        <v>3540</v>
      </c>
    </row>
    <row r="893" spans="2:4">
      <c r="B893" s="186">
        <v>42658</v>
      </c>
      <c r="C893" s="182">
        <v>26.42</v>
      </c>
      <c r="D893" s="178" t="s">
        <v>3541</v>
      </c>
    </row>
    <row r="894" spans="2:4">
      <c r="B894" s="186">
        <v>42658</v>
      </c>
      <c r="C894" s="182">
        <v>6.34</v>
      </c>
      <c r="D894" s="178" t="s">
        <v>3542</v>
      </c>
    </row>
    <row r="895" spans="2:4">
      <c r="B895" s="186">
        <v>42658</v>
      </c>
      <c r="C895" s="182">
        <v>16.190000000000001</v>
      </c>
      <c r="D895" s="178" t="s">
        <v>3543</v>
      </c>
    </row>
    <row r="896" spans="2:4">
      <c r="B896" s="186">
        <v>42658</v>
      </c>
      <c r="C896" s="182">
        <v>11.74</v>
      </c>
      <c r="D896" s="178" t="s">
        <v>3544</v>
      </c>
    </row>
    <row r="897" spans="2:4">
      <c r="B897" s="186">
        <v>42658</v>
      </c>
      <c r="C897" s="182">
        <v>0.31</v>
      </c>
      <c r="D897" s="178" t="s">
        <v>3545</v>
      </c>
    </row>
    <row r="898" spans="2:4">
      <c r="B898" s="186">
        <v>42658</v>
      </c>
      <c r="C898" s="182">
        <v>39.4</v>
      </c>
      <c r="D898" s="178" t="s">
        <v>3546</v>
      </c>
    </row>
    <row r="899" spans="2:4">
      <c r="B899" s="186">
        <v>42658</v>
      </c>
      <c r="C899" s="182">
        <v>11.44</v>
      </c>
      <c r="D899" s="178" t="s">
        <v>3547</v>
      </c>
    </row>
    <row r="900" spans="2:4">
      <c r="B900" s="186">
        <v>42658</v>
      </c>
      <c r="C900" s="182">
        <v>0.3</v>
      </c>
      <c r="D900" s="178" t="s">
        <v>3548</v>
      </c>
    </row>
    <row r="901" spans="2:4">
      <c r="B901" s="186">
        <v>42658</v>
      </c>
      <c r="C901" s="182">
        <v>9</v>
      </c>
      <c r="D901" s="178" t="s">
        <v>3549</v>
      </c>
    </row>
    <row r="902" spans="2:4">
      <c r="B902" s="186">
        <v>42658</v>
      </c>
      <c r="C902" s="182">
        <v>44.38</v>
      </c>
      <c r="D902" s="178" t="s">
        <v>3550</v>
      </c>
    </row>
    <row r="903" spans="2:4">
      <c r="B903" s="186">
        <v>42658</v>
      </c>
      <c r="C903" s="182">
        <v>2.63</v>
      </c>
      <c r="D903" s="178" t="s">
        <v>2741</v>
      </c>
    </row>
    <row r="904" spans="2:4">
      <c r="B904" s="186">
        <v>42658</v>
      </c>
      <c r="C904" s="182">
        <v>2.6</v>
      </c>
      <c r="D904" s="178" t="s">
        <v>3551</v>
      </c>
    </row>
    <row r="905" spans="2:4">
      <c r="B905" s="186">
        <v>42658</v>
      </c>
      <c r="C905" s="182">
        <v>11.65</v>
      </c>
      <c r="D905" s="178" t="s">
        <v>3552</v>
      </c>
    </row>
    <row r="906" spans="2:4">
      <c r="B906" s="186">
        <v>42658</v>
      </c>
      <c r="C906" s="182">
        <v>26.23</v>
      </c>
      <c r="D906" s="178" t="s">
        <v>3553</v>
      </c>
    </row>
    <row r="907" spans="2:4">
      <c r="B907" s="186">
        <v>42658</v>
      </c>
      <c r="C907" s="182">
        <v>31.93</v>
      </c>
      <c r="D907" s="178" t="s">
        <v>3554</v>
      </c>
    </row>
    <row r="908" spans="2:4">
      <c r="B908" s="186">
        <v>42658</v>
      </c>
      <c r="C908" s="182">
        <v>0.65</v>
      </c>
      <c r="D908" s="178" t="s">
        <v>3555</v>
      </c>
    </row>
    <row r="909" spans="2:4">
      <c r="B909" s="186">
        <v>42658</v>
      </c>
      <c r="C909" s="182">
        <v>1.1000000000000001</v>
      </c>
      <c r="D909" s="178" t="s">
        <v>3556</v>
      </c>
    </row>
    <row r="910" spans="2:4">
      <c r="B910" s="186">
        <v>42658</v>
      </c>
      <c r="C910" s="182">
        <v>18.34</v>
      </c>
      <c r="D910" s="178" t="s">
        <v>2438</v>
      </c>
    </row>
    <row r="911" spans="2:4">
      <c r="B911" s="186">
        <v>42658</v>
      </c>
      <c r="C911" s="182">
        <v>1.2</v>
      </c>
      <c r="D911" s="178" t="s">
        <v>3557</v>
      </c>
    </row>
    <row r="912" spans="2:4">
      <c r="B912" s="186">
        <v>42658</v>
      </c>
      <c r="C912" s="182">
        <v>15.26</v>
      </c>
      <c r="D912" s="178" t="s">
        <v>2161</v>
      </c>
    </row>
    <row r="913" spans="2:4">
      <c r="B913" s="186">
        <v>42658</v>
      </c>
      <c r="C913" s="182">
        <v>1.59</v>
      </c>
      <c r="D913" s="178" t="s">
        <v>3558</v>
      </c>
    </row>
    <row r="914" spans="2:4">
      <c r="B914" s="186">
        <v>42658</v>
      </c>
      <c r="C914" s="182">
        <v>5.82</v>
      </c>
      <c r="D914" s="178" t="s">
        <v>3559</v>
      </c>
    </row>
    <row r="915" spans="2:4">
      <c r="B915" s="186">
        <v>42658</v>
      </c>
      <c r="C915" s="182">
        <v>65.069999999999993</v>
      </c>
      <c r="D915" s="178" t="s">
        <v>3560</v>
      </c>
    </row>
    <row r="916" spans="2:4">
      <c r="B916" s="186">
        <v>42658</v>
      </c>
      <c r="C916" s="182">
        <v>3.28</v>
      </c>
      <c r="D916" s="178" t="s">
        <v>3561</v>
      </c>
    </row>
    <row r="917" spans="2:4">
      <c r="B917" s="186">
        <v>42658</v>
      </c>
      <c r="C917" s="182">
        <v>46.91</v>
      </c>
      <c r="D917" s="178" t="s">
        <v>3562</v>
      </c>
    </row>
    <row r="918" spans="2:4">
      <c r="B918" s="186">
        <v>42658</v>
      </c>
      <c r="C918" s="182">
        <v>7.72</v>
      </c>
      <c r="D918" s="178" t="s">
        <v>3563</v>
      </c>
    </row>
    <row r="919" spans="2:4">
      <c r="B919" s="186">
        <v>42658</v>
      </c>
      <c r="C919" s="182">
        <v>8.6999999999999993</v>
      </c>
      <c r="D919" s="178" t="s">
        <v>3564</v>
      </c>
    </row>
    <row r="920" spans="2:4">
      <c r="B920" s="186">
        <v>42658</v>
      </c>
      <c r="C920" s="182">
        <v>0.06</v>
      </c>
      <c r="D920" s="178" t="s">
        <v>3565</v>
      </c>
    </row>
    <row r="921" spans="2:4">
      <c r="B921" s="186">
        <v>42658</v>
      </c>
      <c r="C921" s="182">
        <v>5.65</v>
      </c>
      <c r="D921" s="178" t="s">
        <v>3566</v>
      </c>
    </row>
    <row r="922" spans="2:4">
      <c r="B922" s="186">
        <v>42658</v>
      </c>
      <c r="C922" s="182">
        <v>5.33</v>
      </c>
      <c r="D922" s="178" t="s">
        <v>3103</v>
      </c>
    </row>
    <row r="923" spans="2:4">
      <c r="B923" s="186">
        <v>42658</v>
      </c>
      <c r="C923" s="182">
        <v>3.51</v>
      </c>
      <c r="D923" s="178" t="s">
        <v>3567</v>
      </c>
    </row>
    <row r="924" spans="2:4">
      <c r="B924" s="186">
        <v>42658</v>
      </c>
      <c r="C924" s="182">
        <v>20.9</v>
      </c>
      <c r="D924" s="178" t="s">
        <v>3568</v>
      </c>
    </row>
    <row r="925" spans="2:4">
      <c r="B925" s="186">
        <v>42658</v>
      </c>
      <c r="C925" s="182">
        <v>74.099999999999994</v>
      </c>
      <c r="D925" s="178" t="s">
        <v>3569</v>
      </c>
    </row>
    <row r="926" spans="2:4">
      <c r="B926" s="186">
        <v>42658</v>
      </c>
      <c r="C926" s="182">
        <v>5.61</v>
      </c>
      <c r="D926" s="178" t="s">
        <v>3570</v>
      </c>
    </row>
    <row r="927" spans="2:4">
      <c r="B927" s="186">
        <v>42658</v>
      </c>
      <c r="C927" s="182">
        <v>14.39</v>
      </c>
      <c r="D927" s="178" t="s">
        <v>3571</v>
      </c>
    </row>
    <row r="928" spans="2:4">
      <c r="B928" s="186">
        <v>42658</v>
      </c>
      <c r="C928" s="182">
        <v>19.600000000000001</v>
      </c>
      <c r="D928" s="178" t="s">
        <v>3572</v>
      </c>
    </row>
    <row r="929" spans="2:4">
      <c r="B929" s="186">
        <v>42658</v>
      </c>
      <c r="C929" s="182">
        <v>36.69</v>
      </c>
      <c r="D929" s="178" t="s">
        <v>3573</v>
      </c>
    </row>
    <row r="930" spans="2:4">
      <c r="B930" s="186">
        <v>42658</v>
      </c>
      <c r="C930" s="182">
        <v>3.84</v>
      </c>
      <c r="D930" s="178" t="s">
        <v>3574</v>
      </c>
    </row>
    <row r="931" spans="2:4">
      <c r="B931" s="186">
        <v>42658</v>
      </c>
      <c r="C931" s="182">
        <v>21.82</v>
      </c>
      <c r="D931" s="178" t="s">
        <v>3575</v>
      </c>
    </row>
    <row r="932" spans="2:4">
      <c r="B932" s="186">
        <v>42658</v>
      </c>
      <c r="C932" s="182">
        <v>53.92</v>
      </c>
      <c r="D932" s="178" t="s">
        <v>3576</v>
      </c>
    </row>
    <row r="933" spans="2:4">
      <c r="B933" s="186">
        <v>42658</v>
      </c>
      <c r="C933" s="182">
        <v>0.42</v>
      </c>
      <c r="D933" s="178" t="s">
        <v>3577</v>
      </c>
    </row>
    <row r="934" spans="2:4">
      <c r="B934" s="186">
        <v>42658</v>
      </c>
      <c r="C934" s="182">
        <v>2.83</v>
      </c>
      <c r="D934" s="178" t="s">
        <v>3578</v>
      </c>
    </row>
    <row r="935" spans="2:4">
      <c r="B935" s="186">
        <v>42658</v>
      </c>
      <c r="C935" s="182">
        <v>12.07</v>
      </c>
      <c r="D935" s="178" t="s">
        <v>3579</v>
      </c>
    </row>
    <row r="936" spans="2:4">
      <c r="B936" s="186">
        <v>42658</v>
      </c>
      <c r="C936" s="182">
        <v>6.71</v>
      </c>
      <c r="D936" s="178" t="s">
        <v>3580</v>
      </c>
    </row>
    <row r="937" spans="2:4">
      <c r="B937" s="186">
        <v>42658</v>
      </c>
      <c r="C937" s="182">
        <v>1.3</v>
      </c>
      <c r="D937" s="178" t="s">
        <v>3581</v>
      </c>
    </row>
    <row r="938" spans="2:4">
      <c r="B938" s="186">
        <v>42658</v>
      </c>
      <c r="C938" s="182">
        <v>14.31</v>
      </c>
      <c r="D938" s="178" t="s">
        <v>2602</v>
      </c>
    </row>
    <row r="939" spans="2:4">
      <c r="B939" s="186">
        <v>42658</v>
      </c>
      <c r="C939" s="182">
        <v>66.39</v>
      </c>
      <c r="D939" s="178" t="s">
        <v>3582</v>
      </c>
    </row>
    <row r="940" spans="2:4">
      <c r="B940" s="186">
        <v>42658</v>
      </c>
      <c r="C940" s="182">
        <v>8.01</v>
      </c>
      <c r="D940" s="178" t="s">
        <v>3583</v>
      </c>
    </row>
    <row r="941" spans="2:4">
      <c r="B941" s="186">
        <v>42658</v>
      </c>
      <c r="C941" s="182">
        <v>42.65</v>
      </c>
      <c r="D941" s="178" t="s">
        <v>3584</v>
      </c>
    </row>
    <row r="942" spans="2:4">
      <c r="B942" s="186">
        <v>42658</v>
      </c>
      <c r="C942" s="182">
        <v>1.31</v>
      </c>
      <c r="D942" s="178" t="s">
        <v>3585</v>
      </c>
    </row>
    <row r="943" spans="2:4">
      <c r="B943" s="186">
        <v>42658</v>
      </c>
      <c r="C943" s="182">
        <v>50.28</v>
      </c>
      <c r="D943" s="178" t="s">
        <v>2664</v>
      </c>
    </row>
    <row r="944" spans="2:4">
      <c r="B944" s="186">
        <v>42658</v>
      </c>
      <c r="C944" s="182">
        <v>16.5</v>
      </c>
      <c r="D944" s="178" t="s">
        <v>3586</v>
      </c>
    </row>
    <row r="945" spans="2:4">
      <c r="B945" s="186">
        <v>42658</v>
      </c>
      <c r="C945" s="182">
        <v>8.33</v>
      </c>
      <c r="D945" s="178" t="s">
        <v>3587</v>
      </c>
    </row>
    <row r="946" spans="2:4">
      <c r="B946" s="186">
        <v>42658</v>
      </c>
      <c r="C946" s="182">
        <v>51.59</v>
      </c>
      <c r="D946" s="178" t="s">
        <v>3588</v>
      </c>
    </row>
    <row r="947" spans="2:4">
      <c r="B947" s="186">
        <v>42658</v>
      </c>
      <c r="C947" s="182">
        <v>0.92</v>
      </c>
      <c r="D947" s="178" t="s">
        <v>3589</v>
      </c>
    </row>
    <row r="948" spans="2:4">
      <c r="B948" s="186">
        <v>42658</v>
      </c>
      <c r="C948" s="182">
        <v>0.24</v>
      </c>
      <c r="D948" s="178" t="s">
        <v>3590</v>
      </c>
    </row>
    <row r="949" spans="2:4">
      <c r="B949" s="186">
        <v>42658</v>
      </c>
      <c r="C949" s="182">
        <v>10.75</v>
      </c>
      <c r="D949" s="178" t="s">
        <v>3591</v>
      </c>
    </row>
    <row r="950" spans="2:4">
      <c r="B950" s="186">
        <v>42658</v>
      </c>
      <c r="C950" s="182">
        <v>7.79</v>
      </c>
      <c r="D950" s="178" t="s">
        <v>3592</v>
      </c>
    </row>
    <row r="951" spans="2:4">
      <c r="B951" s="186">
        <v>42658</v>
      </c>
      <c r="C951" s="182">
        <v>17.059999999999999</v>
      </c>
      <c r="D951" s="178" t="s">
        <v>3593</v>
      </c>
    </row>
    <row r="952" spans="2:4">
      <c r="B952" s="186">
        <v>42658</v>
      </c>
      <c r="C952" s="182">
        <v>0.33</v>
      </c>
      <c r="D952" s="178" t="s">
        <v>3594</v>
      </c>
    </row>
    <row r="953" spans="2:4">
      <c r="B953" s="186">
        <v>42658</v>
      </c>
      <c r="C953" s="182">
        <v>130.22</v>
      </c>
      <c r="D953" s="178" t="s">
        <v>3595</v>
      </c>
    </row>
    <row r="954" spans="2:4">
      <c r="B954" s="186">
        <v>42658</v>
      </c>
      <c r="C954" s="182">
        <v>79.12</v>
      </c>
      <c r="D954" s="178" t="s">
        <v>3596</v>
      </c>
    </row>
    <row r="955" spans="2:4">
      <c r="B955" s="186">
        <v>42658</v>
      </c>
      <c r="C955" s="182">
        <v>19.600000000000001</v>
      </c>
      <c r="D955" s="178" t="s">
        <v>3597</v>
      </c>
    </row>
    <row r="956" spans="2:4">
      <c r="B956" s="186">
        <v>42658</v>
      </c>
      <c r="C956" s="182">
        <v>1.03</v>
      </c>
      <c r="D956" s="178" t="s">
        <v>3598</v>
      </c>
    </row>
    <row r="957" spans="2:4">
      <c r="B957" s="186">
        <v>42658</v>
      </c>
      <c r="C957" s="182">
        <v>13.07</v>
      </c>
      <c r="D957" s="178" t="s">
        <v>3599</v>
      </c>
    </row>
    <row r="958" spans="2:4">
      <c r="B958" s="186">
        <v>42658</v>
      </c>
      <c r="C958" s="182">
        <v>4.07</v>
      </c>
      <c r="D958" s="178" t="s">
        <v>3600</v>
      </c>
    </row>
    <row r="959" spans="2:4">
      <c r="B959" s="186">
        <v>42658</v>
      </c>
      <c r="C959" s="182">
        <v>22.19</v>
      </c>
      <c r="D959" s="178" t="s">
        <v>3601</v>
      </c>
    </row>
    <row r="960" spans="2:4">
      <c r="B960" s="186">
        <v>42658</v>
      </c>
      <c r="C960" s="182">
        <v>15.41</v>
      </c>
      <c r="D960" s="178" t="s">
        <v>3602</v>
      </c>
    </row>
    <row r="961" spans="2:4">
      <c r="B961" s="186">
        <v>42658</v>
      </c>
      <c r="C961" s="182">
        <v>5.45</v>
      </c>
      <c r="D961" s="178" t="s">
        <v>3603</v>
      </c>
    </row>
    <row r="962" spans="2:4">
      <c r="B962" s="186">
        <v>42658</v>
      </c>
      <c r="C962" s="182">
        <v>29.62</v>
      </c>
      <c r="D962" s="178" t="s">
        <v>3583</v>
      </c>
    </row>
    <row r="963" spans="2:4">
      <c r="B963" s="186">
        <v>42658</v>
      </c>
      <c r="C963" s="182">
        <v>68.459999999999994</v>
      </c>
      <c r="D963" s="178" t="s">
        <v>3604</v>
      </c>
    </row>
    <row r="964" spans="2:4">
      <c r="B964" s="186">
        <v>42658</v>
      </c>
      <c r="C964" s="182">
        <v>16.260000000000002</v>
      </c>
      <c r="D964" s="178" t="s">
        <v>3605</v>
      </c>
    </row>
    <row r="965" spans="2:4">
      <c r="B965" s="186">
        <v>42658</v>
      </c>
      <c r="C965" s="182">
        <v>1.26</v>
      </c>
      <c r="D965" s="178" t="s">
        <v>3606</v>
      </c>
    </row>
    <row r="966" spans="2:4">
      <c r="B966" s="186">
        <v>42658</v>
      </c>
      <c r="C966" s="182">
        <v>26.1</v>
      </c>
      <c r="D966" s="178" t="s">
        <v>3390</v>
      </c>
    </row>
    <row r="967" spans="2:4">
      <c r="B967" s="186">
        <v>42658</v>
      </c>
      <c r="C967" s="182">
        <v>0.63</v>
      </c>
      <c r="D967" s="178" t="s">
        <v>3607</v>
      </c>
    </row>
    <row r="968" spans="2:4">
      <c r="B968" s="186">
        <v>42658</v>
      </c>
      <c r="C968" s="182">
        <v>0.96</v>
      </c>
      <c r="D968" s="178" t="s">
        <v>3608</v>
      </c>
    </row>
    <row r="969" spans="2:4">
      <c r="B969" s="186">
        <v>42658</v>
      </c>
      <c r="C969" s="182">
        <v>8.3000000000000007</v>
      </c>
      <c r="D969" s="178" t="s">
        <v>3609</v>
      </c>
    </row>
    <row r="970" spans="2:4">
      <c r="B970" s="186">
        <v>42658</v>
      </c>
      <c r="C970" s="182">
        <v>37.869999999999997</v>
      </c>
      <c r="D970" s="178" t="s">
        <v>3610</v>
      </c>
    </row>
    <row r="971" spans="2:4">
      <c r="B971" s="186">
        <v>42658</v>
      </c>
      <c r="C971" s="182">
        <v>41.81</v>
      </c>
      <c r="D971" s="178" t="s">
        <v>3611</v>
      </c>
    </row>
    <row r="972" spans="2:4">
      <c r="B972" s="186">
        <v>42658</v>
      </c>
      <c r="C972" s="182">
        <v>3.37</v>
      </c>
      <c r="D972" s="178" t="s">
        <v>3612</v>
      </c>
    </row>
    <row r="973" spans="2:4">
      <c r="B973" s="186">
        <v>42658</v>
      </c>
      <c r="C973" s="182">
        <v>22.04</v>
      </c>
      <c r="D973" s="178" t="s">
        <v>3613</v>
      </c>
    </row>
    <row r="974" spans="2:4">
      <c r="B974" s="186">
        <v>42658</v>
      </c>
      <c r="C974" s="182">
        <v>5.21</v>
      </c>
      <c r="D974" s="178" t="s">
        <v>3614</v>
      </c>
    </row>
    <row r="975" spans="2:4">
      <c r="B975" s="186">
        <v>42658</v>
      </c>
      <c r="C975" s="182">
        <v>5.26</v>
      </c>
      <c r="D975" s="178" t="s">
        <v>3615</v>
      </c>
    </row>
    <row r="976" spans="2:4">
      <c r="B976" s="186">
        <v>42658</v>
      </c>
      <c r="C976" s="182">
        <v>4</v>
      </c>
      <c r="D976" s="178" t="s">
        <v>3616</v>
      </c>
    </row>
    <row r="977" spans="2:4">
      <c r="B977" s="186">
        <v>42658</v>
      </c>
      <c r="C977" s="182">
        <v>10.15</v>
      </c>
      <c r="D977" s="178" t="s">
        <v>2527</v>
      </c>
    </row>
    <row r="978" spans="2:4">
      <c r="B978" s="186">
        <v>42658</v>
      </c>
      <c r="C978" s="182">
        <v>85.41</v>
      </c>
      <c r="D978" s="178" t="s">
        <v>3617</v>
      </c>
    </row>
    <row r="979" spans="2:4">
      <c r="B979" s="186">
        <v>42658</v>
      </c>
      <c r="C979" s="182">
        <v>30.39</v>
      </c>
      <c r="D979" s="178" t="s">
        <v>3618</v>
      </c>
    </row>
    <row r="980" spans="2:4">
      <c r="B980" s="186">
        <v>42658</v>
      </c>
      <c r="C980" s="182">
        <v>0.63</v>
      </c>
      <c r="D980" s="178" t="s">
        <v>3619</v>
      </c>
    </row>
    <row r="981" spans="2:4">
      <c r="B981" s="186">
        <v>42658</v>
      </c>
      <c r="C981" s="182">
        <v>0.93</v>
      </c>
      <c r="D981" s="178" t="s">
        <v>3620</v>
      </c>
    </row>
    <row r="982" spans="2:4">
      <c r="B982" s="186">
        <v>42658</v>
      </c>
      <c r="C982" s="182">
        <v>0.63</v>
      </c>
      <c r="D982" s="178" t="s">
        <v>3621</v>
      </c>
    </row>
    <row r="983" spans="2:4">
      <c r="B983" s="186">
        <v>42658</v>
      </c>
      <c r="C983" s="182">
        <v>1.56</v>
      </c>
      <c r="D983" s="178" t="s">
        <v>3622</v>
      </c>
    </row>
    <row r="984" spans="2:4">
      <c r="B984" s="186">
        <v>42658</v>
      </c>
      <c r="C984" s="182">
        <v>0.54</v>
      </c>
      <c r="D984" s="178" t="s">
        <v>3623</v>
      </c>
    </row>
    <row r="985" spans="2:4">
      <c r="B985" s="186">
        <v>42658</v>
      </c>
      <c r="C985" s="182">
        <v>0.63</v>
      </c>
      <c r="D985" s="178" t="s">
        <v>3624</v>
      </c>
    </row>
    <row r="986" spans="2:4">
      <c r="B986" s="186">
        <v>42658</v>
      </c>
      <c r="C986" s="182">
        <v>7.92</v>
      </c>
      <c r="D986" s="178" t="s">
        <v>2872</v>
      </c>
    </row>
    <row r="987" spans="2:4">
      <c r="B987" s="186">
        <v>42658</v>
      </c>
      <c r="C987" s="182">
        <v>19.46</v>
      </c>
      <c r="D987" s="178" t="s">
        <v>3625</v>
      </c>
    </row>
    <row r="988" spans="2:4">
      <c r="B988" s="186">
        <v>42658</v>
      </c>
      <c r="C988" s="182">
        <v>25.78</v>
      </c>
      <c r="D988" s="178" t="s">
        <v>3626</v>
      </c>
    </row>
    <row r="989" spans="2:4">
      <c r="B989" s="186">
        <v>42658</v>
      </c>
      <c r="C989" s="182">
        <v>7.0000000000000007E-2</v>
      </c>
      <c r="D989" s="178" t="s">
        <v>3627</v>
      </c>
    </row>
    <row r="990" spans="2:4">
      <c r="B990" s="186">
        <v>42658</v>
      </c>
      <c r="C990" s="182">
        <v>0.27</v>
      </c>
      <c r="D990" s="178" t="s">
        <v>3628</v>
      </c>
    </row>
    <row r="991" spans="2:4">
      <c r="B991" s="186">
        <v>42658</v>
      </c>
      <c r="C991" s="182">
        <v>10.55</v>
      </c>
      <c r="D991" s="178" t="s">
        <v>3629</v>
      </c>
    </row>
    <row r="992" spans="2:4">
      <c r="B992" s="186">
        <v>42658</v>
      </c>
      <c r="C992" s="182">
        <v>37.700000000000003</v>
      </c>
      <c r="D992" s="178" t="s">
        <v>3630</v>
      </c>
    </row>
    <row r="993" spans="2:4">
      <c r="B993" s="186">
        <v>42658</v>
      </c>
      <c r="C993" s="182">
        <v>1.87</v>
      </c>
      <c r="D993" s="178" t="s">
        <v>3631</v>
      </c>
    </row>
    <row r="994" spans="2:4">
      <c r="B994" s="186">
        <v>42658</v>
      </c>
      <c r="C994" s="182">
        <v>14.68</v>
      </c>
      <c r="D994" s="178" t="s">
        <v>3632</v>
      </c>
    </row>
    <row r="995" spans="2:4">
      <c r="B995" s="186">
        <v>42658</v>
      </c>
      <c r="C995" s="182">
        <v>8.18</v>
      </c>
      <c r="D995" s="178" t="s">
        <v>3633</v>
      </c>
    </row>
    <row r="996" spans="2:4">
      <c r="B996" s="186">
        <v>42658</v>
      </c>
      <c r="C996" s="182">
        <v>1.98</v>
      </c>
      <c r="D996" s="178" t="s">
        <v>3634</v>
      </c>
    </row>
    <row r="997" spans="2:4">
      <c r="B997" s="186">
        <v>42660</v>
      </c>
      <c r="C997" s="182">
        <v>63</v>
      </c>
      <c r="D997" s="178" t="s">
        <v>2841</v>
      </c>
    </row>
    <row r="998" spans="2:4">
      <c r="B998" s="186">
        <v>42662</v>
      </c>
      <c r="C998" s="182">
        <v>2.2999999999999998</v>
      </c>
      <c r="D998" s="178" t="s">
        <v>3635</v>
      </c>
    </row>
    <row r="999" spans="2:4">
      <c r="B999" s="186">
        <v>42663</v>
      </c>
      <c r="C999" s="182">
        <v>43.5</v>
      </c>
      <c r="D999" s="178" t="s">
        <v>3636</v>
      </c>
    </row>
    <row r="1000" spans="2:4">
      <c r="B1000" s="186">
        <v>42663</v>
      </c>
      <c r="C1000" s="182">
        <v>36</v>
      </c>
      <c r="D1000" s="178" t="s">
        <v>3636</v>
      </c>
    </row>
    <row r="1001" spans="2:4">
      <c r="B1001" s="186">
        <v>42664</v>
      </c>
      <c r="C1001" s="182">
        <v>10</v>
      </c>
      <c r="D1001" s="178" t="s">
        <v>3637</v>
      </c>
    </row>
    <row r="1002" spans="2:4">
      <c r="B1002" s="186">
        <v>42664</v>
      </c>
      <c r="C1002" s="182">
        <v>20</v>
      </c>
      <c r="D1002" s="178" t="s">
        <v>3638</v>
      </c>
    </row>
    <row r="1003" spans="2:4">
      <c r="B1003" s="186">
        <v>42665</v>
      </c>
      <c r="C1003" s="182">
        <v>101</v>
      </c>
      <c r="D1003" s="178" t="s">
        <v>3639</v>
      </c>
    </row>
    <row r="1004" spans="2:4">
      <c r="B1004" s="186">
        <v>42667</v>
      </c>
      <c r="C1004" s="182">
        <v>50</v>
      </c>
      <c r="D1004" s="178" t="s">
        <v>3640</v>
      </c>
    </row>
    <row r="1005" spans="2:4">
      <c r="B1005" s="186">
        <v>42667</v>
      </c>
      <c r="C1005" s="182">
        <v>120</v>
      </c>
      <c r="D1005" s="178" t="s">
        <v>3641</v>
      </c>
    </row>
    <row r="1006" spans="2:4">
      <c r="B1006" s="186">
        <v>42668</v>
      </c>
      <c r="C1006" s="182">
        <v>50</v>
      </c>
      <c r="D1006" s="178" t="s">
        <v>3642</v>
      </c>
    </row>
    <row r="1007" spans="2:4">
      <c r="B1007" s="186">
        <v>42670</v>
      </c>
      <c r="C1007" s="182">
        <v>50</v>
      </c>
      <c r="D1007" s="178" t="s">
        <v>2724</v>
      </c>
    </row>
    <row r="1008" spans="2:4">
      <c r="B1008" s="186">
        <v>42671</v>
      </c>
      <c r="C1008" s="182">
        <v>50</v>
      </c>
      <c r="D1008" s="178" t="s">
        <v>3643</v>
      </c>
    </row>
    <row r="1009" spans="2:42">
      <c r="B1009" s="186">
        <v>42674</v>
      </c>
      <c r="C1009" s="182">
        <v>20.3</v>
      </c>
      <c r="D1009" s="178" t="s">
        <v>3636</v>
      </c>
    </row>
    <row r="1010" spans="2:42" s="1" customFormat="1">
      <c r="B1010" s="242" t="s">
        <v>31</v>
      </c>
      <c r="C1010" s="243">
        <f>SUM(C6:C1009)</f>
        <v>35596.509999999995</v>
      </c>
      <c r="D1010" s="329"/>
      <c r="E1010" s="91"/>
      <c r="F1010" s="91"/>
      <c r="G1010" s="91"/>
      <c r="H1010" s="91"/>
      <c r="I1010" s="91"/>
      <c r="J1010" s="91"/>
      <c r="K1010" s="91"/>
      <c r="L1010" s="91"/>
      <c r="M1010" s="91"/>
      <c r="N1010" s="91"/>
      <c r="O1010" s="91"/>
      <c r="P1010" s="91"/>
      <c r="Q1010" s="91"/>
      <c r="R1010" s="91"/>
      <c r="S1010" s="91"/>
      <c r="T1010" s="91"/>
      <c r="U1010" s="91"/>
      <c r="V1010" s="91"/>
      <c r="W1010" s="91"/>
      <c r="X1010" s="91"/>
      <c r="Y1010" s="91"/>
      <c r="Z1010" s="91"/>
      <c r="AA1010" s="91"/>
      <c r="AB1010" s="91"/>
      <c r="AC1010" s="91"/>
      <c r="AD1010" s="91"/>
      <c r="AE1010" s="91"/>
      <c r="AF1010" s="91"/>
      <c r="AG1010" s="91"/>
      <c r="AH1010" s="91"/>
      <c r="AI1010" s="91"/>
      <c r="AJ1010" s="91"/>
      <c r="AK1010" s="91"/>
      <c r="AL1010" s="91"/>
      <c r="AM1010" s="91"/>
      <c r="AN1010" s="91"/>
      <c r="AO1010" s="91"/>
      <c r="AP1010" s="91"/>
    </row>
    <row r="1011" spans="2:42" s="1" customFormat="1">
      <c r="B1011" s="302" t="s">
        <v>224</v>
      </c>
      <c r="C1011" s="243">
        <v>1900</v>
      </c>
      <c r="D1011" s="330"/>
      <c r="E1011" s="91"/>
      <c r="F1011" s="91"/>
      <c r="G1011" s="91"/>
      <c r="H1011" s="91"/>
      <c r="I1011" s="91"/>
      <c r="J1011" s="91"/>
      <c r="K1011" s="91"/>
      <c r="L1011" s="91"/>
      <c r="M1011" s="91"/>
      <c r="N1011" s="91"/>
      <c r="O1011" s="91"/>
      <c r="P1011" s="91"/>
      <c r="Q1011" s="91"/>
      <c r="R1011" s="91"/>
      <c r="S1011" s="91"/>
      <c r="T1011" s="91"/>
      <c r="U1011" s="91"/>
      <c r="V1011" s="91"/>
      <c r="W1011" s="91"/>
      <c r="X1011" s="91"/>
      <c r="Y1011" s="91"/>
      <c r="Z1011" s="91"/>
      <c r="AA1011" s="91"/>
      <c r="AB1011" s="91"/>
      <c r="AC1011" s="91"/>
      <c r="AD1011" s="91"/>
      <c r="AE1011" s="91"/>
      <c r="AF1011" s="91"/>
      <c r="AG1011" s="91"/>
      <c r="AH1011" s="91"/>
      <c r="AI1011" s="91"/>
      <c r="AJ1011" s="91"/>
      <c r="AK1011" s="91"/>
      <c r="AL1011" s="91"/>
      <c r="AM1011" s="91"/>
      <c r="AN1011" s="91"/>
      <c r="AO1011" s="91"/>
      <c r="AP1011" s="91"/>
    </row>
    <row r="1012" spans="2:42">
      <c r="B1012" s="168"/>
      <c r="C1012" s="163"/>
      <c r="D1012" s="162"/>
    </row>
    <row r="1013" spans="2:42">
      <c r="B1013" s="168"/>
      <c r="C1013" s="163"/>
      <c r="D1013" s="162"/>
    </row>
    <row r="1014" spans="2:42">
      <c r="B1014" s="168"/>
      <c r="C1014" s="163"/>
      <c r="D1014" s="162"/>
    </row>
    <row r="1015" spans="2:42">
      <c r="B1015" s="168"/>
      <c r="C1015" s="163"/>
      <c r="D1015" s="162"/>
    </row>
    <row r="1016" spans="2:42">
      <c r="B1016" s="168"/>
      <c r="C1016" s="163"/>
      <c r="D1016" s="162"/>
    </row>
    <row r="1017" spans="2:42">
      <c r="B1017" s="168"/>
      <c r="C1017" s="163"/>
      <c r="D1017" s="162"/>
    </row>
    <row r="1018" spans="2:42">
      <c r="B1018" s="168"/>
      <c r="C1018" s="163"/>
      <c r="D1018" s="162"/>
    </row>
    <row r="1019" spans="2:42">
      <c r="B1019" s="168"/>
      <c r="C1019" s="163"/>
      <c r="D1019" s="162"/>
    </row>
    <row r="1020" spans="2:42">
      <c r="B1020" s="168"/>
      <c r="C1020" s="163"/>
      <c r="D1020" s="162"/>
    </row>
    <row r="1021" spans="2:42">
      <c r="B1021" s="168"/>
      <c r="C1021" s="163"/>
      <c r="D1021" s="162"/>
    </row>
    <row r="1022" spans="2:42">
      <c r="B1022" s="168"/>
      <c r="C1022" s="163"/>
      <c r="D1022" s="162"/>
    </row>
    <row r="1023" spans="2:42">
      <c r="B1023" s="168"/>
      <c r="C1023" s="163"/>
      <c r="D1023" s="162"/>
    </row>
    <row r="1024" spans="2:42">
      <c r="B1024" s="168"/>
      <c r="C1024" s="163"/>
      <c r="D1024" s="162"/>
    </row>
    <row r="1025" spans="2:4">
      <c r="B1025" s="168"/>
      <c r="C1025" s="163"/>
      <c r="D1025" s="162"/>
    </row>
    <row r="1026" spans="2:4">
      <c r="B1026" s="168"/>
      <c r="C1026" s="163"/>
      <c r="D1026" s="162"/>
    </row>
    <row r="1027" spans="2:4">
      <c r="B1027" s="168"/>
      <c r="C1027" s="163"/>
      <c r="D1027" s="162"/>
    </row>
    <row r="1028" spans="2:4">
      <c r="B1028" s="168"/>
      <c r="C1028" s="163"/>
      <c r="D1028" s="162"/>
    </row>
    <row r="1029" spans="2:4">
      <c r="B1029" s="168"/>
      <c r="C1029" s="163"/>
      <c r="D1029" s="162"/>
    </row>
    <row r="1030" spans="2:4">
      <c r="B1030" s="168"/>
      <c r="C1030" s="163"/>
      <c r="D1030" s="162"/>
    </row>
    <row r="1031" spans="2:4">
      <c r="B1031" s="168"/>
      <c r="C1031" s="163"/>
      <c r="D1031" s="162"/>
    </row>
    <row r="1032" spans="2:4">
      <c r="B1032" s="168"/>
      <c r="C1032" s="163"/>
      <c r="D1032" s="162"/>
    </row>
    <row r="1033" spans="2:4">
      <c r="B1033" s="168"/>
      <c r="C1033" s="163"/>
      <c r="D1033" s="162"/>
    </row>
    <row r="1034" spans="2:4">
      <c r="B1034" s="168"/>
      <c r="C1034" s="163"/>
      <c r="D1034" s="162"/>
    </row>
    <row r="1035" spans="2:4">
      <c r="B1035" s="168"/>
      <c r="C1035" s="163"/>
      <c r="D1035" s="162"/>
    </row>
    <row r="1036" spans="2:4">
      <c r="B1036" s="168"/>
      <c r="C1036" s="163"/>
      <c r="D1036" s="162"/>
    </row>
    <row r="1037" spans="2:4">
      <c r="B1037" s="168"/>
      <c r="C1037" s="163"/>
      <c r="D1037" s="162"/>
    </row>
    <row r="1038" spans="2:4">
      <c r="B1038" s="168"/>
      <c r="C1038" s="163"/>
      <c r="D1038" s="162"/>
    </row>
    <row r="1039" spans="2:4">
      <c r="B1039" s="168"/>
      <c r="C1039" s="163"/>
      <c r="D1039" s="162"/>
    </row>
    <row r="1040" spans="2:4">
      <c r="B1040" s="168"/>
      <c r="C1040" s="163"/>
      <c r="D1040" s="162"/>
    </row>
    <row r="1041" spans="2:4">
      <c r="B1041" s="168"/>
      <c r="C1041" s="163"/>
      <c r="D1041" s="162"/>
    </row>
    <row r="1042" spans="2:4">
      <c r="B1042" s="168"/>
      <c r="C1042" s="163"/>
      <c r="D1042" s="162"/>
    </row>
    <row r="1043" spans="2:4">
      <c r="B1043" s="168"/>
      <c r="C1043" s="163"/>
      <c r="D1043" s="162"/>
    </row>
    <row r="1044" spans="2:4">
      <c r="B1044" s="168"/>
      <c r="C1044" s="163"/>
      <c r="D1044" s="162"/>
    </row>
    <row r="1045" spans="2:4">
      <c r="B1045" s="168"/>
      <c r="C1045" s="163"/>
      <c r="D1045" s="162"/>
    </row>
    <row r="1046" spans="2:4">
      <c r="B1046" s="168"/>
      <c r="C1046" s="163"/>
      <c r="D1046" s="162"/>
    </row>
    <row r="1047" spans="2:4">
      <c r="B1047" s="168"/>
      <c r="C1047" s="163"/>
      <c r="D1047" s="162"/>
    </row>
    <row r="1048" spans="2:4">
      <c r="B1048" s="168"/>
      <c r="C1048" s="163"/>
      <c r="D1048" s="162"/>
    </row>
    <row r="1049" spans="2:4">
      <c r="B1049" s="168"/>
      <c r="C1049" s="163"/>
      <c r="D1049" s="162"/>
    </row>
    <row r="1050" spans="2:4">
      <c r="B1050" s="168"/>
      <c r="C1050" s="163"/>
      <c r="D1050" s="162"/>
    </row>
    <row r="1051" spans="2:4">
      <c r="B1051" s="168"/>
      <c r="C1051" s="163"/>
      <c r="D1051" s="162"/>
    </row>
    <row r="1052" spans="2:4">
      <c r="B1052" s="168"/>
      <c r="C1052" s="163"/>
      <c r="D1052" s="162"/>
    </row>
    <row r="1053" spans="2:4">
      <c r="B1053" s="168"/>
      <c r="C1053" s="163"/>
      <c r="D1053" s="162"/>
    </row>
    <row r="1054" spans="2:4">
      <c r="B1054" s="168"/>
      <c r="C1054" s="163"/>
      <c r="D1054" s="162"/>
    </row>
    <row r="1055" spans="2:4">
      <c r="B1055" s="168"/>
      <c r="C1055" s="163"/>
      <c r="D1055" s="162"/>
    </row>
    <row r="1056" spans="2:4">
      <c r="B1056" s="168"/>
      <c r="C1056" s="163"/>
      <c r="D1056" s="162"/>
    </row>
    <row r="1057" spans="2:4">
      <c r="B1057" s="168"/>
      <c r="C1057" s="163"/>
      <c r="D1057" s="162"/>
    </row>
    <row r="1058" spans="2:4">
      <c r="B1058" s="168"/>
      <c r="C1058" s="163"/>
      <c r="D1058" s="162"/>
    </row>
    <row r="1059" spans="2:4">
      <c r="B1059" s="168"/>
      <c r="C1059" s="163"/>
      <c r="D1059" s="162"/>
    </row>
    <row r="1060" spans="2:4">
      <c r="B1060" s="168"/>
      <c r="C1060" s="163"/>
      <c r="D1060" s="162"/>
    </row>
    <row r="1061" spans="2:4">
      <c r="B1061" s="168"/>
      <c r="C1061" s="163"/>
      <c r="D1061" s="162"/>
    </row>
    <row r="1062" spans="2:4">
      <c r="B1062" s="168"/>
      <c r="C1062" s="163"/>
      <c r="D1062" s="162"/>
    </row>
    <row r="1063" spans="2:4">
      <c r="B1063" s="168"/>
      <c r="C1063" s="163"/>
      <c r="D1063" s="162"/>
    </row>
    <row r="1064" spans="2:4">
      <c r="B1064" s="168"/>
      <c r="C1064" s="163"/>
      <c r="D1064" s="162"/>
    </row>
    <row r="1065" spans="2:4">
      <c r="B1065" s="168"/>
      <c r="C1065" s="163"/>
      <c r="D1065" s="162"/>
    </row>
    <row r="1066" spans="2:4">
      <c r="B1066" s="168"/>
      <c r="C1066" s="163"/>
      <c r="D1066" s="162"/>
    </row>
    <row r="1067" spans="2:4">
      <c r="B1067" s="168"/>
      <c r="C1067" s="163"/>
      <c r="D1067" s="162"/>
    </row>
    <row r="1068" spans="2:4">
      <c r="B1068" s="168"/>
      <c r="C1068" s="163"/>
      <c r="D1068" s="162"/>
    </row>
    <row r="1069" spans="2:4">
      <c r="B1069" s="168"/>
      <c r="C1069" s="163"/>
      <c r="D1069" s="162"/>
    </row>
    <row r="1070" spans="2:4">
      <c r="B1070" s="168"/>
      <c r="C1070" s="163"/>
      <c r="D1070" s="162"/>
    </row>
    <row r="1071" spans="2:4">
      <c r="B1071" s="168"/>
      <c r="C1071" s="163"/>
      <c r="D1071" s="162"/>
    </row>
    <row r="1072" spans="2:4">
      <c r="B1072" s="168"/>
      <c r="C1072" s="163"/>
      <c r="D1072" s="162"/>
    </row>
    <row r="1073" spans="2:4">
      <c r="B1073" s="168"/>
      <c r="C1073" s="163"/>
      <c r="D1073" s="162"/>
    </row>
    <row r="1074" spans="2:4">
      <c r="B1074" s="168"/>
      <c r="C1074" s="163"/>
      <c r="D1074" s="162"/>
    </row>
    <row r="1075" spans="2:4">
      <c r="B1075" s="168"/>
      <c r="C1075" s="163"/>
      <c r="D1075" s="162"/>
    </row>
    <row r="1076" spans="2:4">
      <c r="B1076" s="168"/>
      <c r="C1076" s="163"/>
      <c r="D1076" s="162"/>
    </row>
    <row r="1077" spans="2:4">
      <c r="B1077" s="168"/>
      <c r="C1077" s="163"/>
      <c r="D1077" s="162"/>
    </row>
    <row r="1078" spans="2:4">
      <c r="B1078" s="168"/>
      <c r="C1078" s="163"/>
      <c r="D1078" s="162"/>
    </row>
    <row r="1079" spans="2:4">
      <c r="B1079" s="168"/>
      <c r="C1079" s="163"/>
      <c r="D1079" s="162"/>
    </row>
    <row r="1080" spans="2:4">
      <c r="B1080" s="168"/>
      <c r="C1080" s="163"/>
      <c r="D1080" s="162"/>
    </row>
    <row r="1081" spans="2:4">
      <c r="B1081" s="168"/>
      <c r="C1081" s="163"/>
      <c r="D1081" s="162"/>
    </row>
    <row r="1082" spans="2:4">
      <c r="B1082" s="168"/>
      <c r="C1082" s="163"/>
      <c r="D1082" s="162"/>
    </row>
    <row r="1083" spans="2:4">
      <c r="B1083" s="168"/>
      <c r="C1083" s="163"/>
      <c r="D1083" s="162"/>
    </row>
    <row r="1084" spans="2:4">
      <c r="B1084" s="168"/>
      <c r="C1084" s="163"/>
      <c r="D1084" s="162"/>
    </row>
    <row r="1085" spans="2:4">
      <c r="B1085" s="168"/>
      <c r="C1085" s="163"/>
      <c r="D1085" s="162"/>
    </row>
    <row r="1086" spans="2:4">
      <c r="B1086" s="168"/>
      <c r="C1086" s="163"/>
      <c r="D1086" s="162"/>
    </row>
    <row r="1087" spans="2:4">
      <c r="B1087" s="168"/>
      <c r="C1087" s="163"/>
      <c r="D1087" s="162"/>
    </row>
    <row r="1088" spans="2:4">
      <c r="B1088" s="168"/>
      <c r="C1088" s="163"/>
      <c r="D1088" s="162"/>
    </row>
    <row r="1089" spans="2:4">
      <c r="B1089" s="168"/>
      <c r="C1089" s="163"/>
      <c r="D1089" s="162"/>
    </row>
    <row r="1090" spans="2:4">
      <c r="B1090" s="168"/>
      <c r="C1090" s="163"/>
      <c r="D1090" s="162"/>
    </row>
    <row r="1091" spans="2:4">
      <c r="B1091" s="168"/>
      <c r="C1091" s="163"/>
      <c r="D1091" s="162"/>
    </row>
    <row r="1092" spans="2:4">
      <c r="B1092" s="168"/>
      <c r="C1092" s="163"/>
      <c r="D1092" s="162"/>
    </row>
    <row r="1093" spans="2:4">
      <c r="B1093" s="168"/>
      <c r="C1093" s="163"/>
      <c r="D1093" s="162"/>
    </row>
    <row r="1094" spans="2:4">
      <c r="B1094" s="168"/>
      <c r="C1094" s="163"/>
      <c r="D1094" s="162"/>
    </row>
    <row r="1095" spans="2:4">
      <c r="B1095" s="168"/>
      <c r="C1095" s="163"/>
      <c r="D1095" s="162"/>
    </row>
    <row r="1096" spans="2:4">
      <c r="B1096" s="168"/>
      <c r="C1096" s="163"/>
      <c r="D1096" s="162"/>
    </row>
    <row r="1097" spans="2:4">
      <c r="B1097" s="168"/>
      <c r="C1097" s="163"/>
      <c r="D1097" s="162"/>
    </row>
    <row r="1098" spans="2:4">
      <c r="B1098" s="168"/>
      <c r="C1098" s="163"/>
      <c r="D1098" s="162"/>
    </row>
    <row r="1099" spans="2:4">
      <c r="B1099" s="168"/>
      <c r="C1099" s="163"/>
      <c r="D1099" s="162"/>
    </row>
    <row r="1100" spans="2:4">
      <c r="B1100" s="168"/>
      <c r="C1100" s="163"/>
      <c r="D1100" s="162"/>
    </row>
    <row r="1101" spans="2:4">
      <c r="B1101" s="168"/>
      <c r="C1101" s="163"/>
      <c r="D1101" s="162"/>
    </row>
    <row r="1102" spans="2:4">
      <c r="B1102" s="168"/>
      <c r="C1102" s="163"/>
      <c r="D1102" s="162"/>
    </row>
    <row r="1103" spans="2:4">
      <c r="B1103" s="168"/>
      <c r="C1103" s="163"/>
      <c r="D1103" s="162"/>
    </row>
    <row r="1104" spans="2:4">
      <c r="B1104" s="168"/>
      <c r="C1104" s="163"/>
      <c r="D1104" s="162"/>
    </row>
    <row r="1105" spans="2:4">
      <c r="B1105" s="168"/>
      <c r="C1105" s="163"/>
      <c r="D1105" s="162"/>
    </row>
    <row r="1106" spans="2:4">
      <c r="B1106" s="168"/>
      <c r="C1106" s="163"/>
      <c r="D1106" s="162"/>
    </row>
    <row r="1107" spans="2:4">
      <c r="B1107" s="168"/>
      <c r="C1107" s="163"/>
      <c r="D1107" s="162"/>
    </row>
    <row r="1108" spans="2:4">
      <c r="B1108" s="168"/>
      <c r="C1108" s="163"/>
      <c r="D1108" s="162"/>
    </row>
    <row r="1109" spans="2:4">
      <c r="B1109" s="168"/>
      <c r="C1109" s="163"/>
      <c r="D1109" s="162"/>
    </row>
    <row r="1110" spans="2:4">
      <c r="B1110" s="168"/>
      <c r="C1110" s="163"/>
      <c r="D1110" s="162"/>
    </row>
    <row r="1111" spans="2:4">
      <c r="B1111" s="168"/>
      <c r="C1111" s="163"/>
      <c r="D1111" s="162"/>
    </row>
    <row r="1112" spans="2:4">
      <c r="B1112" s="168"/>
      <c r="C1112" s="163"/>
      <c r="D1112" s="162"/>
    </row>
    <row r="1113" spans="2:4">
      <c r="B1113" s="168"/>
      <c r="C1113" s="163"/>
      <c r="D1113" s="162"/>
    </row>
    <row r="1114" spans="2:4">
      <c r="B1114" s="168"/>
      <c r="C1114" s="163"/>
      <c r="D1114" s="162"/>
    </row>
    <row r="1115" spans="2:4">
      <c r="B1115" s="168"/>
      <c r="C1115" s="163"/>
      <c r="D1115" s="162"/>
    </row>
    <row r="1116" spans="2:4">
      <c r="B1116" s="168"/>
      <c r="C1116" s="163"/>
      <c r="D1116" s="162"/>
    </row>
    <row r="1117" spans="2:4">
      <c r="B1117" s="168"/>
      <c r="C1117" s="163"/>
      <c r="D1117" s="162"/>
    </row>
    <row r="1118" spans="2:4">
      <c r="B1118" s="168"/>
      <c r="C1118" s="163"/>
      <c r="D1118" s="162"/>
    </row>
    <row r="1119" spans="2:4">
      <c r="B1119" s="168"/>
      <c r="C1119" s="163"/>
      <c r="D1119" s="162"/>
    </row>
    <row r="1120" spans="2:4">
      <c r="B1120" s="168"/>
      <c r="C1120" s="163"/>
      <c r="D1120" s="162"/>
    </row>
    <row r="1121" spans="2:4">
      <c r="B1121" s="168"/>
      <c r="C1121" s="163"/>
      <c r="D1121" s="162"/>
    </row>
    <row r="1122" spans="2:4">
      <c r="B1122" s="168"/>
      <c r="C1122" s="163"/>
      <c r="D1122" s="162"/>
    </row>
    <row r="1123" spans="2:4">
      <c r="B1123" s="168"/>
      <c r="C1123" s="163"/>
      <c r="D1123" s="162"/>
    </row>
    <row r="1124" spans="2:4">
      <c r="B1124" s="168"/>
      <c r="C1124" s="163"/>
      <c r="D1124" s="162"/>
    </row>
    <row r="1125" spans="2:4">
      <c r="B1125" s="168"/>
      <c r="C1125" s="163"/>
      <c r="D1125" s="162"/>
    </row>
    <row r="1126" spans="2:4">
      <c r="B1126" s="168"/>
      <c r="C1126" s="163"/>
      <c r="D1126" s="162"/>
    </row>
    <row r="1127" spans="2:4">
      <c r="B1127" s="168"/>
      <c r="C1127" s="163"/>
      <c r="D1127" s="162"/>
    </row>
    <row r="1128" spans="2:4">
      <c r="B1128" s="168"/>
      <c r="C1128" s="163"/>
      <c r="D1128" s="162"/>
    </row>
    <row r="1129" spans="2:4">
      <c r="B1129" s="168"/>
      <c r="C1129" s="163"/>
      <c r="D1129" s="162"/>
    </row>
    <row r="1130" spans="2:4">
      <c r="B1130" s="168"/>
      <c r="C1130" s="163"/>
      <c r="D1130" s="162"/>
    </row>
    <row r="1131" spans="2:4">
      <c r="B1131" s="168"/>
      <c r="C1131" s="163"/>
      <c r="D1131" s="162"/>
    </row>
    <row r="1132" spans="2:4">
      <c r="B1132" s="168"/>
      <c r="C1132" s="163"/>
      <c r="D1132" s="162"/>
    </row>
    <row r="1133" spans="2:4">
      <c r="B1133" s="168"/>
      <c r="C1133" s="163"/>
      <c r="D1133" s="162"/>
    </row>
    <row r="1134" spans="2:4">
      <c r="B1134" s="168"/>
      <c r="C1134" s="163"/>
      <c r="D1134" s="162"/>
    </row>
    <row r="1135" spans="2:4">
      <c r="B1135" s="168"/>
      <c r="C1135" s="163"/>
      <c r="D1135" s="162"/>
    </row>
    <row r="1136" spans="2:4">
      <c r="B1136" s="168"/>
      <c r="C1136" s="163"/>
      <c r="D1136" s="162"/>
    </row>
    <row r="1137" spans="2:4">
      <c r="B1137" s="168"/>
      <c r="C1137" s="163"/>
      <c r="D1137" s="162"/>
    </row>
    <row r="1138" spans="2:4">
      <c r="B1138" s="168"/>
      <c r="C1138" s="163"/>
      <c r="D1138" s="162"/>
    </row>
    <row r="1139" spans="2:4">
      <c r="B1139" s="168"/>
      <c r="C1139" s="163"/>
      <c r="D1139" s="162"/>
    </row>
    <row r="1140" spans="2:4">
      <c r="B1140" s="168"/>
      <c r="C1140" s="163"/>
      <c r="D1140" s="162"/>
    </row>
    <row r="1141" spans="2:4">
      <c r="B1141" s="168"/>
      <c r="C1141" s="163"/>
      <c r="D1141" s="162"/>
    </row>
    <row r="1142" spans="2:4">
      <c r="B1142" s="168"/>
      <c r="C1142" s="163"/>
      <c r="D1142" s="162"/>
    </row>
    <row r="1143" spans="2:4">
      <c r="B1143" s="168"/>
      <c r="C1143" s="163"/>
      <c r="D1143" s="162"/>
    </row>
    <row r="1144" spans="2:4">
      <c r="B1144" s="168"/>
      <c r="C1144" s="163"/>
      <c r="D1144" s="162"/>
    </row>
    <row r="1145" spans="2:4">
      <c r="B1145" s="168"/>
      <c r="C1145" s="163"/>
      <c r="D1145" s="162"/>
    </row>
    <row r="1146" spans="2:4">
      <c r="B1146" s="168"/>
      <c r="C1146" s="163"/>
      <c r="D1146" s="162"/>
    </row>
    <row r="1147" spans="2:4">
      <c r="B1147" s="168"/>
      <c r="C1147" s="163"/>
      <c r="D1147" s="162"/>
    </row>
    <row r="1148" spans="2:4">
      <c r="B1148" s="168"/>
      <c r="C1148" s="163"/>
      <c r="D1148" s="162"/>
    </row>
    <row r="1149" spans="2:4">
      <c r="B1149" s="168"/>
      <c r="C1149" s="163"/>
      <c r="D1149" s="162"/>
    </row>
    <row r="1150" spans="2:4">
      <c r="B1150" s="168"/>
      <c r="C1150" s="163"/>
      <c r="D1150" s="162"/>
    </row>
    <row r="1151" spans="2:4">
      <c r="B1151" s="168"/>
      <c r="C1151" s="163"/>
      <c r="D1151" s="162"/>
    </row>
    <row r="1152" spans="2:4">
      <c r="B1152" s="168"/>
      <c r="C1152" s="163"/>
      <c r="D1152" s="162"/>
    </row>
    <row r="1153" spans="2:4">
      <c r="B1153" s="168"/>
      <c r="C1153" s="163"/>
      <c r="D1153" s="162"/>
    </row>
    <row r="1154" spans="2:4">
      <c r="B1154" s="168"/>
      <c r="C1154" s="163"/>
      <c r="D1154" s="162"/>
    </row>
    <row r="1155" spans="2:4">
      <c r="B1155" s="168"/>
      <c r="C1155" s="163"/>
      <c r="D1155" s="162"/>
    </row>
    <row r="1156" spans="2:4">
      <c r="B1156" s="168"/>
      <c r="C1156" s="163"/>
      <c r="D1156" s="162"/>
    </row>
    <row r="1157" spans="2:4">
      <c r="B1157" s="168"/>
      <c r="C1157" s="163"/>
      <c r="D1157" s="162"/>
    </row>
    <row r="1158" spans="2:4">
      <c r="B1158" s="168"/>
      <c r="C1158" s="163"/>
      <c r="D1158" s="162"/>
    </row>
    <row r="1159" spans="2:4">
      <c r="B1159" s="168"/>
      <c r="C1159" s="163"/>
      <c r="D1159" s="162"/>
    </row>
    <row r="1160" spans="2:4">
      <c r="B1160" s="168"/>
      <c r="C1160" s="163"/>
      <c r="D1160" s="162"/>
    </row>
    <row r="1161" spans="2:4">
      <c r="B1161" s="168"/>
      <c r="C1161" s="163"/>
      <c r="D1161" s="162"/>
    </row>
    <row r="1162" spans="2:4">
      <c r="B1162" s="168"/>
      <c r="C1162" s="163"/>
      <c r="D1162" s="162"/>
    </row>
    <row r="1163" spans="2:4">
      <c r="B1163" s="168"/>
      <c r="C1163" s="163"/>
      <c r="D1163" s="162"/>
    </row>
    <row r="1164" spans="2:4">
      <c r="B1164" s="168"/>
      <c r="C1164" s="163"/>
      <c r="D1164" s="162"/>
    </row>
    <row r="1165" spans="2:4">
      <c r="B1165" s="168"/>
      <c r="C1165" s="163"/>
      <c r="D1165" s="162"/>
    </row>
    <row r="1166" spans="2:4">
      <c r="B1166" s="168"/>
      <c r="C1166" s="163"/>
      <c r="D1166" s="162"/>
    </row>
    <row r="1167" spans="2:4">
      <c r="B1167" s="168"/>
      <c r="C1167" s="163"/>
      <c r="D1167" s="162"/>
    </row>
    <row r="1168" spans="2:4">
      <c r="B1168" s="168"/>
      <c r="C1168" s="163"/>
      <c r="D1168" s="162"/>
    </row>
    <row r="1169" spans="2:4">
      <c r="B1169" s="168"/>
      <c r="C1169" s="163"/>
      <c r="D1169" s="162"/>
    </row>
    <row r="1170" spans="2:4">
      <c r="B1170" s="168"/>
      <c r="C1170" s="163"/>
      <c r="D1170" s="162"/>
    </row>
    <row r="1171" spans="2:4">
      <c r="B1171" s="168"/>
      <c r="C1171" s="163"/>
      <c r="D1171" s="162"/>
    </row>
    <row r="1172" spans="2:4">
      <c r="B1172" s="168"/>
      <c r="C1172" s="163"/>
      <c r="D1172" s="162"/>
    </row>
    <row r="1173" spans="2:4">
      <c r="B1173" s="168"/>
      <c r="C1173" s="163"/>
      <c r="D1173" s="162"/>
    </row>
    <row r="1174" spans="2:4">
      <c r="B1174" s="168"/>
      <c r="C1174" s="163"/>
      <c r="D1174" s="162"/>
    </row>
    <row r="1175" spans="2:4">
      <c r="B1175" s="168"/>
      <c r="C1175" s="163"/>
      <c r="D1175" s="162"/>
    </row>
    <row r="1176" spans="2:4">
      <c r="B1176" s="168"/>
      <c r="C1176" s="163"/>
      <c r="D1176" s="162"/>
    </row>
    <row r="1177" spans="2:4">
      <c r="B1177" s="168"/>
      <c r="C1177" s="163"/>
      <c r="D1177" s="162"/>
    </row>
    <row r="1178" spans="2:4">
      <c r="B1178" s="168"/>
      <c r="C1178" s="163"/>
      <c r="D1178" s="162"/>
    </row>
    <row r="1179" spans="2:4">
      <c r="B1179" s="168"/>
      <c r="C1179" s="163"/>
      <c r="D1179" s="162"/>
    </row>
    <row r="1180" spans="2:4">
      <c r="B1180" s="168"/>
      <c r="C1180" s="163"/>
      <c r="D1180" s="162"/>
    </row>
    <row r="1181" spans="2:4">
      <c r="B1181" s="168"/>
      <c r="C1181" s="163"/>
      <c r="D1181" s="162"/>
    </row>
    <row r="1182" spans="2:4">
      <c r="B1182" s="168"/>
      <c r="C1182" s="163"/>
      <c r="D1182" s="162"/>
    </row>
    <row r="1183" spans="2:4">
      <c r="B1183" s="168"/>
      <c r="C1183" s="163"/>
      <c r="D1183" s="162"/>
    </row>
    <row r="1184" spans="2:4">
      <c r="B1184" s="168"/>
      <c r="C1184" s="163"/>
      <c r="D1184" s="162"/>
    </row>
    <row r="1185" spans="2:4">
      <c r="B1185" s="168"/>
      <c r="C1185" s="163"/>
      <c r="D1185" s="162"/>
    </row>
    <row r="1186" spans="2:4">
      <c r="B1186" s="168"/>
      <c r="C1186" s="163"/>
      <c r="D1186" s="162"/>
    </row>
    <row r="1187" spans="2:4">
      <c r="B1187" s="168"/>
      <c r="C1187" s="163"/>
      <c r="D1187" s="162"/>
    </row>
    <row r="1188" spans="2:4">
      <c r="B1188" s="168"/>
      <c r="C1188" s="163"/>
      <c r="D1188" s="162"/>
    </row>
    <row r="1189" spans="2:4">
      <c r="B1189" s="168"/>
      <c r="C1189" s="163"/>
      <c r="D1189" s="162"/>
    </row>
    <row r="1190" spans="2:4">
      <c r="B1190" s="168"/>
      <c r="C1190" s="163"/>
      <c r="D1190" s="162"/>
    </row>
    <row r="1191" spans="2:4">
      <c r="B1191" s="168"/>
      <c r="C1191" s="163"/>
      <c r="D1191" s="162"/>
    </row>
    <row r="1192" spans="2:4">
      <c r="B1192" s="168"/>
      <c r="C1192" s="163"/>
      <c r="D1192" s="162"/>
    </row>
    <row r="1193" spans="2:4">
      <c r="B1193" s="168"/>
      <c r="C1193" s="163"/>
      <c r="D1193" s="162"/>
    </row>
    <row r="1194" spans="2:4">
      <c r="B1194" s="168"/>
      <c r="C1194" s="163"/>
      <c r="D1194" s="162"/>
    </row>
    <row r="1195" spans="2:4">
      <c r="B1195" s="168"/>
      <c r="C1195" s="163"/>
      <c r="D1195" s="162"/>
    </row>
    <row r="1196" spans="2:4">
      <c r="B1196" s="168"/>
      <c r="C1196" s="163"/>
      <c r="D1196" s="162"/>
    </row>
    <row r="1197" spans="2:4">
      <c r="B1197" s="168"/>
      <c r="C1197" s="163"/>
      <c r="D1197" s="162"/>
    </row>
    <row r="1198" spans="2:4">
      <c r="B1198" s="168"/>
      <c r="C1198" s="163"/>
      <c r="D1198" s="162"/>
    </row>
    <row r="1199" spans="2:4">
      <c r="B1199" s="168"/>
      <c r="C1199" s="163"/>
      <c r="D1199" s="162"/>
    </row>
    <row r="1200" spans="2:4">
      <c r="B1200" s="168"/>
      <c r="C1200" s="163"/>
      <c r="D1200" s="162"/>
    </row>
    <row r="1201" spans="2:4">
      <c r="B1201" s="168"/>
      <c r="C1201" s="163"/>
      <c r="D1201" s="162"/>
    </row>
    <row r="1202" spans="2:4">
      <c r="B1202" s="168"/>
      <c r="C1202" s="163"/>
      <c r="D1202" s="162"/>
    </row>
    <row r="1203" spans="2:4">
      <c r="B1203" s="168"/>
      <c r="C1203" s="163"/>
      <c r="D1203" s="162"/>
    </row>
    <row r="1204" spans="2:4">
      <c r="B1204" s="168"/>
      <c r="C1204" s="163"/>
      <c r="D1204" s="162"/>
    </row>
    <row r="1205" spans="2:4">
      <c r="B1205" s="168"/>
      <c r="C1205" s="163"/>
      <c r="D1205" s="162"/>
    </row>
    <row r="1206" spans="2:4">
      <c r="B1206" s="168"/>
      <c r="C1206" s="163"/>
      <c r="D1206" s="162"/>
    </row>
    <row r="1207" spans="2:4">
      <c r="B1207" s="168"/>
      <c r="C1207" s="163"/>
      <c r="D1207" s="162"/>
    </row>
    <row r="1208" spans="2:4">
      <c r="B1208" s="168"/>
      <c r="C1208" s="163"/>
      <c r="D1208" s="162"/>
    </row>
    <row r="1209" spans="2:4">
      <c r="B1209" s="168"/>
      <c r="C1209" s="163"/>
      <c r="D1209" s="162"/>
    </row>
    <row r="1210" spans="2:4">
      <c r="B1210" s="168"/>
      <c r="C1210" s="163"/>
      <c r="D1210" s="162"/>
    </row>
    <row r="1211" spans="2:4">
      <c r="B1211" s="168"/>
      <c r="C1211" s="163"/>
      <c r="D1211" s="162"/>
    </row>
    <row r="1212" spans="2:4">
      <c r="B1212" s="168"/>
      <c r="C1212" s="163"/>
      <c r="D1212" s="162"/>
    </row>
    <row r="1213" spans="2:4">
      <c r="B1213" s="168"/>
      <c r="C1213" s="163"/>
      <c r="D1213" s="162"/>
    </row>
    <row r="1214" spans="2:4">
      <c r="B1214" s="168"/>
      <c r="C1214" s="163"/>
      <c r="D1214" s="162"/>
    </row>
    <row r="1215" spans="2:4">
      <c r="B1215" s="168"/>
      <c r="C1215" s="163"/>
      <c r="D1215" s="162"/>
    </row>
    <row r="1216" spans="2:4">
      <c r="B1216" s="168"/>
      <c r="C1216" s="163"/>
      <c r="D1216" s="162"/>
    </row>
    <row r="1217" spans="2:4">
      <c r="B1217" s="168"/>
      <c r="C1217" s="163"/>
      <c r="D1217" s="162"/>
    </row>
    <row r="1218" spans="2:4">
      <c r="B1218" s="168"/>
      <c r="C1218" s="163"/>
      <c r="D1218" s="162"/>
    </row>
    <row r="1219" spans="2:4">
      <c r="B1219" s="168"/>
      <c r="C1219" s="163"/>
      <c r="D1219" s="162"/>
    </row>
    <row r="1220" spans="2:4">
      <c r="B1220" s="168"/>
      <c r="C1220" s="163"/>
      <c r="D1220" s="162"/>
    </row>
    <row r="1221" spans="2:4">
      <c r="B1221" s="168"/>
      <c r="C1221" s="167"/>
      <c r="D1221" s="171"/>
    </row>
    <row r="1222" spans="2:4">
      <c r="B1222" s="168"/>
      <c r="C1222" s="163"/>
      <c r="D1222" s="162"/>
    </row>
    <row r="1223" spans="2:4">
      <c r="B1223" s="168"/>
      <c r="C1223" s="163"/>
      <c r="D1223" s="162"/>
    </row>
    <row r="1224" spans="2:4">
      <c r="B1224" s="168"/>
      <c r="C1224" s="163"/>
      <c r="D1224" s="162"/>
    </row>
    <row r="1225" spans="2:4">
      <c r="B1225" s="168"/>
      <c r="C1225" s="163"/>
      <c r="D1225" s="162"/>
    </row>
    <row r="1226" spans="2:4">
      <c r="B1226" s="168"/>
      <c r="C1226" s="163"/>
      <c r="D1226" s="162"/>
    </row>
    <row r="1227" spans="2:4">
      <c r="B1227" s="168"/>
      <c r="C1227" s="163"/>
      <c r="D1227" s="162"/>
    </row>
    <row r="1228" spans="2:4">
      <c r="B1228" s="168"/>
      <c r="C1228" s="163"/>
      <c r="D1228" s="162"/>
    </row>
    <row r="1229" spans="2:4">
      <c r="B1229" s="168"/>
      <c r="C1229" s="163"/>
      <c r="D1229" s="162"/>
    </row>
    <row r="1230" spans="2:4">
      <c r="B1230" s="168"/>
      <c r="C1230" s="163"/>
      <c r="D1230" s="162"/>
    </row>
    <row r="1231" spans="2:4">
      <c r="B1231" s="168"/>
      <c r="C1231" s="163"/>
      <c r="D1231" s="162"/>
    </row>
    <row r="1232" spans="2:4">
      <c r="B1232" s="168"/>
      <c r="C1232" s="163"/>
      <c r="D1232" s="162"/>
    </row>
    <row r="1233" spans="2:4">
      <c r="B1233" s="168"/>
      <c r="C1233" s="163"/>
      <c r="D1233" s="162"/>
    </row>
    <row r="1234" spans="2:4">
      <c r="B1234" s="168"/>
      <c r="C1234" s="163"/>
      <c r="D1234" s="162"/>
    </row>
    <row r="1235" spans="2:4">
      <c r="B1235" s="168"/>
      <c r="C1235" s="163"/>
      <c r="D1235" s="162"/>
    </row>
    <row r="1236" spans="2:4">
      <c r="B1236" s="168"/>
      <c r="C1236" s="163"/>
      <c r="D1236" s="162"/>
    </row>
    <row r="1237" spans="2:4">
      <c r="B1237" s="168"/>
      <c r="C1237" s="163"/>
      <c r="D1237" s="162"/>
    </row>
    <row r="1238" spans="2:4">
      <c r="B1238" s="168"/>
      <c r="C1238" s="163"/>
      <c r="D1238" s="162"/>
    </row>
    <row r="1239" spans="2:4">
      <c r="B1239" s="168"/>
      <c r="C1239" s="163"/>
      <c r="D1239" s="162"/>
    </row>
    <row r="1240" spans="2:4">
      <c r="B1240" s="168"/>
      <c r="C1240" s="163"/>
      <c r="D1240" s="162"/>
    </row>
    <row r="1241" spans="2:4">
      <c r="B1241" s="168"/>
      <c r="C1241" s="163"/>
      <c r="D1241" s="162"/>
    </row>
    <row r="1242" spans="2:4">
      <c r="B1242" s="168"/>
      <c r="C1242" s="163"/>
      <c r="D1242" s="162"/>
    </row>
    <row r="1243" spans="2:4">
      <c r="B1243" s="168"/>
      <c r="C1243" s="163"/>
      <c r="D1243" s="162"/>
    </row>
    <row r="1244" spans="2:4">
      <c r="B1244" s="168"/>
      <c r="C1244" s="163"/>
      <c r="D1244" s="162"/>
    </row>
    <row r="1245" spans="2:4">
      <c r="B1245" s="168"/>
      <c r="C1245" s="163"/>
      <c r="D1245" s="162"/>
    </row>
    <row r="1246" spans="2:4">
      <c r="B1246" s="168"/>
      <c r="C1246" s="163"/>
      <c r="D1246" s="162"/>
    </row>
    <row r="1247" spans="2:4">
      <c r="B1247" s="168"/>
      <c r="C1247" s="163"/>
      <c r="D1247" s="162"/>
    </row>
    <row r="1248" spans="2:4">
      <c r="B1248" s="168"/>
      <c r="C1248" s="163"/>
      <c r="D1248" s="162"/>
    </row>
    <row r="1249" spans="2:4">
      <c r="B1249" s="168"/>
      <c r="C1249" s="163"/>
      <c r="D1249" s="162"/>
    </row>
    <row r="1250" spans="2:4">
      <c r="B1250" s="168"/>
      <c r="C1250" s="163"/>
      <c r="D1250" s="162"/>
    </row>
    <row r="1251" spans="2:4">
      <c r="B1251" s="168"/>
      <c r="C1251" s="163"/>
      <c r="D1251" s="162"/>
    </row>
    <row r="1252" spans="2:4">
      <c r="B1252" s="168"/>
      <c r="C1252" s="163"/>
      <c r="D1252" s="162"/>
    </row>
    <row r="1253" spans="2:4">
      <c r="B1253" s="168"/>
      <c r="C1253" s="163"/>
      <c r="D1253" s="162"/>
    </row>
    <row r="1254" spans="2:4">
      <c r="B1254" s="168"/>
      <c r="C1254" s="163"/>
      <c r="D1254" s="162"/>
    </row>
    <row r="1255" spans="2:4">
      <c r="B1255" s="168"/>
      <c r="C1255" s="163"/>
      <c r="D1255" s="162"/>
    </row>
    <row r="1256" spans="2:4">
      <c r="B1256" s="168"/>
      <c r="C1256" s="163"/>
      <c r="D1256" s="162"/>
    </row>
    <row r="1257" spans="2:4">
      <c r="B1257" s="168"/>
      <c r="C1257" s="163"/>
      <c r="D1257" s="162"/>
    </row>
    <row r="1258" spans="2:4">
      <c r="B1258" s="168"/>
      <c r="C1258" s="163"/>
      <c r="D1258" s="162"/>
    </row>
    <row r="1259" spans="2:4">
      <c r="B1259" s="168"/>
      <c r="C1259" s="163"/>
      <c r="D1259" s="162"/>
    </row>
    <row r="1260" spans="2:4">
      <c r="B1260" s="168"/>
      <c r="C1260" s="163"/>
      <c r="D1260" s="162"/>
    </row>
    <row r="1261" spans="2:4">
      <c r="B1261" s="168"/>
      <c r="C1261" s="163"/>
      <c r="D1261" s="162"/>
    </row>
    <row r="1262" spans="2:4">
      <c r="B1262" s="168"/>
      <c r="C1262" s="163"/>
      <c r="D1262" s="162"/>
    </row>
    <row r="1263" spans="2:4">
      <c r="B1263" s="168"/>
      <c r="C1263" s="163"/>
      <c r="D1263" s="162"/>
    </row>
    <row r="1264" spans="2:4">
      <c r="B1264" s="168"/>
      <c r="C1264" s="163"/>
      <c r="D1264" s="162"/>
    </row>
    <row r="1265" spans="2:4">
      <c r="B1265" s="168"/>
      <c r="C1265" s="163"/>
      <c r="D1265" s="162"/>
    </row>
    <row r="1266" spans="2:4">
      <c r="B1266" s="168"/>
      <c r="C1266" s="163"/>
      <c r="D1266" s="162"/>
    </row>
    <row r="1267" spans="2:4">
      <c r="B1267" s="168"/>
      <c r="C1267" s="163"/>
      <c r="D1267" s="162"/>
    </row>
    <row r="1268" spans="2:4">
      <c r="B1268" s="168"/>
      <c r="C1268" s="163"/>
      <c r="D1268" s="162"/>
    </row>
    <row r="1269" spans="2:4">
      <c r="B1269" s="168"/>
      <c r="C1269" s="163"/>
      <c r="D1269" s="162"/>
    </row>
    <row r="1270" spans="2:4">
      <c r="B1270" s="168"/>
      <c r="C1270" s="163"/>
      <c r="D1270" s="162"/>
    </row>
    <row r="1271" spans="2:4">
      <c r="B1271" s="168"/>
      <c r="C1271" s="163"/>
      <c r="D1271" s="162"/>
    </row>
    <row r="1272" spans="2:4">
      <c r="B1272" s="168"/>
      <c r="C1272" s="163"/>
      <c r="D1272" s="162"/>
    </row>
    <row r="1273" spans="2:4">
      <c r="B1273" s="168"/>
      <c r="C1273" s="163"/>
      <c r="D1273" s="162"/>
    </row>
    <row r="1274" spans="2:4">
      <c r="B1274" s="168"/>
      <c r="C1274" s="163"/>
      <c r="D1274" s="162"/>
    </row>
    <row r="1275" spans="2:4">
      <c r="B1275" s="168"/>
      <c r="C1275" s="163"/>
      <c r="D1275" s="162"/>
    </row>
    <row r="1276" spans="2:4">
      <c r="B1276" s="168"/>
      <c r="C1276" s="163"/>
      <c r="D1276" s="162"/>
    </row>
    <row r="1277" spans="2:4">
      <c r="B1277" s="168"/>
      <c r="C1277" s="163"/>
      <c r="D1277" s="162"/>
    </row>
    <row r="1278" spans="2:4">
      <c r="B1278" s="168"/>
      <c r="C1278" s="163"/>
      <c r="D1278" s="162"/>
    </row>
    <row r="1279" spans="2:4">
      <c r="B1279" s="168"/>
      <c r="C1279" s="163"/>
      <c r="D1279" s="162"/>
    </row>
    <row r="1280" spans="2:4">
      <c r="B1280" s="168"/>
      <c r="C1280" s="163"/>
      <c r="D1280" s="162"/>
    </row>
    <row r="1281" spans="2:4">
      <c r="B1281" s="168"/>
      <c r="C1281" s="163"/>
      <c r="D1281" s="162"/>
    </row>
    <row r="1282" spans="2:4">
      <c r="B1282" s="168"/>
      <c r="C1282" s="163"/>
      <c r="D1282" s="162"/>
    </row>
    <row r="1283" spans="2:4">
      <c r="B1283" s="168"/>
      <c r="C1283" s="163"/>
      <c r="D1283" s="162"/>
    </row>
    <row r="1284" spans="2:4">
      <c r="B1284" s="168"/>
      <c r="C1284" s="163"/>
      <c r="D1284" s="162"/>
    </row>
    <row r="1285" spans="2:4">
      <c r="B1285" s="168"/>
      <c r="C1285" s="163"/>
      <c r="D1285" s="162"/>
    </row>
    <row r="1286" spans="2:4">
      <c r="B1286" s="168"/>
      <c r="C1286" s="163"/>
      <c r="D1286" s="162"/>
    </row>
    <row r="1287" spans="2:4">
      <c r="B1287" s="168"/>
      <c r="C1287" s="163"/>
      <c r="D1287" s="162"/>
    </row>
    <row r="1288" spans="2:4">
      <c r="B1288" s="168"/>
      <c r="C1288" s="163"/>
      <c r="D1288" s="162"/>
    </row>
    <row r="1289" spans="2:4">
      <c r="B1289" s="168"/>
      <c r="C1289" s="163"/>
      <c r="D1289" s="162"/>
    </row>
    <row r="1290" spans="2:4">
      <c r="B1290" s="168"/>
      <c r="C1290" s="163"/>
      <c r="D1290" s="162"/>
    </row>
    <row r="1291" spans="2:4">
      <c r="B1291" s="168"/>
      <c r="C1291" s="163"/>
      <c r="D1291" s="162"/>
    </row>
    <row r="1292" spans="2:4">
      <c r="B1292" s="168"/>
      <c r="C1292" s="163"/>
      <c r="D1292" s="162"/>
    </row>
    <row r="1293" spans="2:4">
      <c r="B1293" s="168"/>
      <c r="C1293" s="163"/>
      <c r="D1293" s="162"/>
    </row>
    <row r="1294" spans="2:4">
      <c r="B1294" s="168"/>
      <c r="C1294" s="163"/>
      <c r="D1294" s="162"/>
    </row>
    <row r="1295" spans="2:4">
      <c r="B1295" s="168"/>
      <c r="C1295" s="163"/>
      <c r="D1295" s="162"/>
    </row>
    <row r="1296" spans="2:4">
      <c r="B1296" s="168"/>
      <c r="C1296" s="163"/>
      <c r="D1296" s="162"/>
    </row>
    <row r="1297" spans="2:4">
      <c r="B1297" s="168"/>
      <c r="C1297" s="163"/>
      <c r="D1297" s="162"/>
    </row>
    <row r="1298" spans="2:4">
      <c r="B1298" s="168"/>
      <c r="C1298" s="163"/>
      <c r="D1298" s="162"/>
    </row>
    <row r="1299" spans="2:4">
      <c r="B1299" s="168"/>
      <c r="C1299" s="163"/>
      <c r="D1299" s="162"/>
    </row>
    <row r="1300" spans="2:4">
      <c r="B1300" s="168"/>
      <c r="C1300" s="163"/>
      <c r="D1300" s="162"/>
    </row>
    <row r="1301" spans="2:4">
      <c r="B1301" s="168"/>
      <c r="C1301" s="163"/>
      <c r="D1301" s="162"/>
    </row>
    <row r="1302" spans="2:4">
      <c r="B1302" s="168"/>
      <c r="C1302" s="163"/>
      <c r="D1302" s="162"/>
    </row>
    <row r="1303" spans="2:4">
      <c r="B1303" s="168"/>
      <c r="C1303" s="163"/>
      <c r="D1303" s="162"/>
    </row>
    <row r="1304" spans="2:4">
      <c r="B1304" s="168"/>
      <c r="C1304" s="167"/>
      <c r="D1304" s="165"/>
    </row>
    <row r="1305" spans="2:4">
      <c r="B1305" s="168"/>
      <c r="C1305" s="167"/>
      <c r="D1305" s="165"/>
    </row>
    <row r="1306" spans="2:4">
      <c r="B1306" s="168"/>
      <c r="C1306" s="167"/>
      <c r="D1306" s="165"/>
    </row>
    <row r="1307" spans="2:4">
      <c r="B1307" s="168"/>
      <c r="C1307" s="167"/>
      <c r="D1307" s="165"/>
    </row>
    <row r="1308" spans="2:4">
      <c r="B1308" s="168"/>
      <c r="C1308" s="167"/>
      <c r="D1308" s="165"/>
    </row>
    <row r="1309" spans="2:4">
      <c r="B1309" s="168"/>
      <c r="C1309" s="167"/>
      <c r="D1309" s="165"/>
    </row>
    <row r="1310" spans="2:4">
      <c r="B1310" s="168"/>
      <c r="C1310" s="163"/>
      <c r="D1310" s="162"/>
    </row>
    <row r="1311" spans="2:4">
      <c r="B1311" s="168"/>
      <c r="C1311" s="163"/>
      <c r="D1311" s="162"/>
    </row>
    <row r="1312" spans="2:4">
      <c r="B1312" s="168"/>
      <c r="C1312" s="163"/>
      <c r="D1312" s="162"/>
    </row>
    <row r="1313" spans="2:4">
      <c r="B1313" s="168"/>
      <c r="C1313" s="163"/>
      <c r="D1313" s="162"/>
    </row>
    <row r="1314" spans="2:4">
      <c r="B1314" s="168"/>
      <c r="C1314" s="163"/>
      <c r="D1314" s="162"/>
    </row>
    <row r="1315" spans="2:4">
      <c r="B1315" s="168"/>
      <c r="C1315" s="163"/>
      <c r="D1315" s="162"/>
    </row>
    <row r="1316" spans="2:4">
      <c r="B1316" s="168"/>
      <c r="C1316" s="163"/>
      <c r="D1316" s="162"/>
    </row>
    <row r="1317" spans="2:4">
      <c r="B1317" s="168"/>
      <c r="C1317" s="163"/>
      <c r="D1317" s="162"/>
    </row>
    <row r="1318" spans="2:4">
      <c r="B1318" s="168"/>
      <c r="C1318" s="163"/>
      <c r="D1318" s="162"/>
    </row>
    <row r="1319" spans="2:4">
      <c r="B1319" s="168"/>
      <c r="C1319" s="163"/>
      <c r="D1319" s="162"/>
    </row>
    <row r="1320" spans="2:4">
      <c r="B1320" s="168"/>
      <c r="C1320" s="163"/>
      <c r="D1320" s="162"/>
    </row>
    <row r="1321" spans="2:4">
      <c r="B1321" s="168"/>
      <c r="C1321" s="163"/>
      <c r="D1321" s="162"/>
    </row>
    <row r="1322" spans="2:4">
      <c r="B1322" s="168"/>
      <c r="C1322" s="163"/>
      <c r="D1322" s="162"/>
    </row>
    <row r="1323" spans="2:4">
      <c r="B1323" s="168"/>
      <c r="C1323" s="163"/>
      <c r="D1323" s="162"/>
    </row>
    <row r="1324" spans="2:4">
      <c r="B1324" s="168"/>
      <c r="C1324" s="163"/>
      <c r="D1324" s="162"/>
    </row>
    <row r="1325" spans="2:4">
      <c r="B1325" s="168"/>
      <c r="C1325" s="163"/>
      <c r="D1325" s="162"/>
    </row>
    <row r="1326" spans="2:4">
      <c r="B1326" s="168"/>
      <c r="C1326" s="163"/>
      <c r="D1326" s="162"/>
    </row>
    <row r="1327" spans="2:4">
      <c r="B1327" s="168"/>
      <c r="C1327" s="163"/>
      <c r="D1327" s="162"/>
    </row>
    <row r="1328" spans="2:4">
      <c r="B1328" s="168"/>
      <c r="C1328" s="163"/>
      <c r="D1328" s="162"/>
    </row>
    <row r="1329" spans="2:4">
      <c r="B1329" s="168"/>
      <c r="C1329" s="163"/>
      <c r="D1329" s="162"/>
    </row>
    <row r="1330" spans="2:4">
      <c r="B1330" s="168"/>
      <c r="C1330" s="163"/>
      <c r="D1330" s="162"/>
    </row>
    <row r="1331" spans="2:4">
      <c r="B1331" s="168"/>
      <c r="C1331" s="163"/>
      <c r="D1331" s="162"/>
    </row>
    <row r="1332" spans="2:4">
      <c r="B1332" s="168"/>
      <c r="C1332" s="163"/>
      <c r="D1332" s="162"/>
    </row>
    <row r="1333" spans="2:4">
      <c r="B1333" s="168"/>
      <c r="C1333" s="163"/>
      <c r="D1333" s="162"/>
    </row>
    <row r="1334" spans="2:4">
      <c r="B1334" s="168"/>
      <c r="C1334" s="163"/>
      <c r="D1334" s="162"/>
    </row>
    <row r="1335" spans="2:4">
      <c r="B1335" s="168"/>
      <c r="C1335" s="163"/>
      <c r="D1335" s="162"/>
    </row>
    <row r="1336" spans="2:4">
      <c r="B1336" s="168"/>
      <c r="C1336" s="163"/>
      <c r="D1336" s="162"/>
    </row>
    <row r="1337" spans="2:4">
      <c r="B1337" s="168"/>
      <c r="C1337" s="163"/>
      <c r="D1337" s="162"/>
    </row>
    <row r="1338" spans="2:4">
      <c r="B1338" s="168"/>
      <c r="C1338" s="163"/>
      <c r="D1338" s="162"/>
    </row>
    <row r="1339" spans="2:4">
      <c r="B1339" s="168"/>
      <c r="C1339" s="163"/>
      <c r="D1339" s="162"/>
    </row>
    <row r="1340" spans="2:4">
      <c r="B1340" s="168"/>
      <c r="C1340" s="163"/>
      <c r="D1340" s="162"/>
    </row>
    <row r="1341" spans="2:4">
      <c r="B1341" s="168"/>
      <c r="C1341" s="163"/>
      <c r="D1341" s="162"/>
    </row>
    <row r="1342" spans="2:4">
      <c r="B1342" s="168"/>
      <c r="C1342" s="163"/>
      <c r="D1342" s="162"/>
    </row>
    <row r="1343" spans="2:4">
      <c r="B1343" s="168"/>
      <c r="C1343" s="163"/>
      <c r="D1343" s="162"/>
    </row>
    <row r="1344" spans="2:4">
      <c r="B1344" s="168"/>
      <c r="C1344" s="163"/>
      <c r="D1344" s="162"/>
    </row>
    <row r="1345" spans="2:4">
      <c r="B1345" s="168"/>
      <c r="C1345" s="163"/>
      <c r="D1345" s="162"/>
    </row>
    <row r="1346" spans="2:4">
      <c r="B1346" s="168"/>
      <c r="C1346" s="163"/>
      <c r="D1346" s="162"/>
    </row>
    <row r="1347" spans="2:4">
      <c r="B1347" s="168"/>
      <c r="C1347" s="163"/>
      <c r="D1347" s="162"/>
    </row>
    <row r="1348" spans="2:4">
      <c r="B1348" s="168"/>
      <c r="C1348" s="163"/>
      <c r="D1348" s="162"/>
    </row>
    <row r="1349" spans="2:4">
      <c r="B1349" s="168"/>
      <c r="C1349" s="163"/>
      <c r="D1349" s="162"/>
    </row>
    <row r="1350" spans="2:4">
      <c r="B1350" s="168"/>
      <c r="C1350" s="163"/>
      <c r="D1350" s="162"/>
    </row>
    <row r="1351" spans="2:4">
      <c r="B1351" s="168"/>
      <c r="C1351" s="163"/>
      <c r="D1351" s="162"/>
    </row>
    <row r="1352" spans="2:4">
      <c r="B1352" s="168"/>
      <c r="C1352" s="163"/>
      <c r="D1352" s="162"/>
    </row>
    <row r="1353" spans="2:4">
      <c r="B1353" s="168"/>
      <c r="C1353" s="163"/>
      <c r="D1353" s="162"/>
    </row>
    <row r="1354" spans="2:4">
      <c r="B1354" s="168"/>
      <c r="C1354" s="167"/>
      <c r="D1354" s="165"/>
    </row>
    <row r="1355" spans="2:4">
      <c r="B1355" s="168"/>
      <c r="C1355" s="167"/>
      <c r="D1355" s="165"/>
    </row>
    <row r="1356" spans="2:4">
      <c r="B1356" s="168"/>
      <c r="C1356" s="163"/>
      <c r="D1356" s="162"/>
    </row>
    <row r="1357" spans="2:4">
      <c r="B1357" s="168"/>
      <c r="C1357" s="163"/>
      <c r="D1357" s="162"/>
    </row>
    <row r="1358" spans="2:4">
      <c r="B1358" s="168"/>
      <c r="C1358" s="163"/>
      <c r="D1358" s="162"/>
    </row>
    <row r="1359" spans="2:4">
      <c r="B1359" s="168"/>
      <c r="C1359" s="163"/>
      <c r="D1359" s="162"/>
    </row>
    <row r="1360" spans="2:4">
      <c r="B1360" s="168"/>
      <c r="C1360" s="163"/>
      <c r="D1360" s="162"/>
    </row>
    <row r="1361" spans="2:4">
      <c r="B1361" s="168"/>
      <c r="C1361" s="163"/>
      <c r="D1361" s="162"/>
    </row>
    <row r="1362" spans="2:4">
      <c r="B1362" s="168"/>
      <c r="C1362" s="163"/>
      <c r="D1362" s="162"/>
    </row>
    <row r="1363" spans="2:4">
      <c r="B1363" s="168"/>
      <c r="C1363" s="163"/>
      <c r="D1363" s="162"/>
    </row>
    <row r="1364" spans="2:4">
      <c r="B1364" s="168"/>
      <c r="C1364" s="163"/>
      <c r="D1364" s="162"/>
    </row>
    <row r="1365" spans="2:4">
      <c r="B1365" s="168"/>
      <c r="C1365" s="163"/>
      <c r="D1365" s="162"/>
    </row>
    <row r="1366" spans="2:4">
      <c r="B1366" s="168"/>
      <c r="C1366" s="163"/>
      <c r="D1366" s="162"/>
    </row>
    <row r="1367" spans="2:4">
      <c r="B1367" s="168"/>
      <c r="C1367" s="163"/>
      <c r="D1367" s="162"/>
    </row>
    <row r="1368" spans="2:4">
      <c r="B1368" s="168"/>
      <c r="C1368" s="163"/>
      <c r="D1368" s="162"/>
    </row>
    <row r="1369" spans="2:4">
      <c r="B1369" s="168"/>
      <c r="C1369" s="163"/>
      <c r="D1369" s="162"/>
    </row>
    <row r="1370" spans="2:4">
      <c r="B1370" s="168"/>
      <c r="C1370" s="163"/>
      <c r="D1370" s="162"/>
    </row>
    <row r="1371" spans="2:4">
      <c r="B1371" s="168"/>
      <c r="C1371" s="167"/>
      <c r="D1371" s="171"/>
    </row>
    <row r="1372" spans="2:4">
      <c r="B1372" s="168"/>
      <c r="C1372" s="167"/>
      <c r="D1372" s="171"/>
    </row>
    <row r="1373" spans="2:4">
      <c r="B1373" s="168"/>
      <c r="C1373" s="163"/>
      <c r="D1373" s="162"/>
    </row>
    <row r="1374" spans="2:4">
      <c r="B1374" s="168"/>
      <c r="C1374" s="163"/>
      <c r="D1374" s="162"/>
    </row>
    <row r="1375" spans="2:4">
      <c r="B1375" s="168"/>
      <c r="C1375" s="163"/>
      <c r="D1375" s="162"/>
    </row>
    <row r="1376" spans="2:4">
      <c r="B1376" s="168"/>
      <c r="C1376" s="163"/>
      <c r="D1376" s="162"/>
    </row>
    <row r="1377" spans="2:4">
      <c r="B1377" s="168"/>
      <c r="C1377" s="163"/>
      <c r="D1377" s="162"/>
    </row>
    <row r="1378" spans="2:4">
      <c r="B1378" s="168"/>
      <c r="C1378" s="163"/>
      <c r="D1378" s="162"/>
    </row>
    <row r="1379" spans="2:4">
      <c r="B1379" s="168"/>
      <c r="C1379" s="163"/>
      <c r="D1379" s="162"/>
    </row>
    <row r="1380" spans="2:4">
      <c r="B1380" s="168"/>
      <c r="C1380" s="163"/>
      <c r="D1380" s="162"/>
    </row>
    <row r="1381" spans="2:4">
      <c r="B1381" s="168"/>
      <c r="C1381" s="163"/>
      <c r="D1381" s="162"/>
    </row>
    <row r="1382" spans="2:4">
      <c r="B1382" s="168"/>
      <c r="C1382" s="163"/>
      <c r="D1382" s="162"/>
    </row>
    <row r="1383" spans="2:4">
      <c r="B1383" s="168"/>
      <c r="C1383" s="163"/>
      <c r="D1383" s="162"/>
    </row>
    <row r="1384" spans="2:4">
      <c r="B1384" s="168"/>
      <c r="C1384" s="163"/>
      <c r="D1384" s="162"/>
    </row>
    <row r="1385" spans="2:4">
      <c r="B1385" s="168"/>
      <c r="C1385" s="163"/>
      <c r="D1385" s="162"/>
    </row>
    <row r="1386" spans="2:4">
      <c r="B1386" s="168"/>
      <c r="C1386" s="163"/>
      <c r="D1386" s="162"/>
    </row>
    <row r="1387" spans="2:4">
      <c r="B1387" s="168"/>
      <c r="C1387" s="163"/>
      <c r="D1387" s="162"/>
    </row>
    <row r="1388" spans="2:4">
      <c r="B1388" s="168"/>
      <c r="C1388" s="163"/>
      <c r="D1388" s="162"/>
    </row>
    <row r="1389" spans="2:4">
      <c r="B1389" s="168"/>
      <c r="C1389" s="163"/>
      <c r="D1389" s="162"/>
    </row>
    <row r="1390" spans="2:4">
      <c r="B1390" s="168"/>
      <c r="C1390" s="163"/>
      <c r="D1390" s="162"/>
    </row>
    <row r="1391" spans="2:4">
      <c r="B1391" s="168"/>
      <c r="C1391" s="163"/>
      <c r="D1391" s="162"/>
    </row>
    <row r="1392" spans="2:4">
      <c r="B1392" s="168"/>
      <c r="C1392" s="163"/>
      <c r="D1392" s="162"/>
    </row>
    <row r="1393" spans="2:4">
      <c r="B1393" s="168"/>
      <c r="C1393" s="163"/>
      <c r="D1393" s="162"/>
    </row>
    <row r="1394" spans="2:4">
      <c r="B1394" s="168"/>
      <c r="C1394" s="163"/>
      <c r="D1394" s="162"/>
    </row>
    <row r="1395" spans="2:4">
      <c r="B1395" s="168"/>
      <c r="C1395" s="163"/>
      <c r="D1395" s="162"/>
    </row>
    <row r="1396" spans="2:4">
      <c r="B1396" s="168"/>
      <c r="C1396" s="163"/>
      <c r="D1396" s="162"/>
    </row>
    <row r="1397" spans="2:4">
      <c r="B1397" s="168"/>
      <c r="C1397" s="163"/>
      <c r="D1397" s="162"/>
    </row>
    <row r="1398" spans="2:4">
      <c r="B1398" s="168"/>
      <c r="C1398" s="163"/>
      <c r="D1398" s="162"/>
    </row>
    <row r="1399" spans="2:4">
      <c r="B1399" s="168"/>
      <c r="C1399" s="163"/>
      <c r="D1399" s="162"/>
    </row>
    <row r="1400" spans="2:4">
      <c r="B1400" s="168"/>
      <c r="C1400" s="163"/>
      <c r="D1400" s="162"/>
    </row>
    <row r="1401" spans="2:4">
      <c r="B1401" s="168"/>
      <c r="C1401" s="163"/>
      <c r="D1401" s="162"/>
    </row>
    <row r="1402" spans="2:4">
      <c r="B1402" s="168"/>
      <c r="C1402" s="163"/>
      <c r="D1402" s="162"/>
    </row>
    <row r="1403" spans="2:4">
      <c r="B1403" s="168"/>
      <c r="C1403" s="163"/>
      <c r="D1403" s="162"/>
    </row>
    <row r="1404" spans="2:4">
      <c r="B1404" s="168"/>
      <c r="C1404" s="163"/>
      <c r="D1404" s="162"/>
    </row>
    <row r="1405" spans="2:4">
      <c r="B1405" s="168"/>
      <c r="C1405" s="163"/>
      <c r="D1405" s="162"/>
    </row>
    <row r="1406" spans="2:4">
      <c r="B1406" s="168"/>
      <c r="C1406" s="163"/>
      <c r="D1406" s="162"/>
    </row>
    <row r="1407" spans="2:4">
      <c r="B1407" s="168"/>
      <c r="C1407" s="163"/>
      <c r="D1407" s="162"/>
    </row>
    <row r="1408" spans="2:4">
      <c r="B1408" s="168"/>
      <c r="C1408" s="163"/>
      <c r="D1408" s="162"/>
    </row>
    <row r="1409" spans="2:4">
      <c r="B1409" s="168"/>
      <c r="C1409" s="163"/>
      <c r="D1409" s="162"/>
    </row>
    <row r="1410" spans="2:4">
      <c r="B1410" s="168"/>
      <c r="C1410" s="163"/>
      <c r="D1410" s="162"/>
    </row>
    <row r="1411" spans="2:4">
      <c r="B1411" s="168"/>
      <c r="C1411" s="163"/>
      <c r="D1411" s="162"/>
    </row>
    <row r="1412" spans="2:4">
      <c r="B1412" s="168"/>
      <c r="C1412" s="163"/>
      <c r="D1412" s="162"/>
    </row>
    <row r="1413" spans="2:4">
      <c r="B1413" s="168"/>
      <c r="C1413" s="163"/>
      <c r="D1413" s="162"/>
    </row>
    <row r="1414" spans="2:4">
      <c r="B1414" s="168"/>
      <c r="C1414" s="163"/>
      <c r="D1414" s="162"/>
    </row>
    <row r="1415" spans="2:4">
      <c r="B1415" s="168"/>
      <c r="C1415" s="163"/>
      <c r="D1415" s="162"/>
    </row>
    <row r="1416" spans="2:4">
      <c r="B1416" s="168"/>
      <c r="C1416" s="163"/>
      <c r="D1416" s="162"/>
    </row>
    <row r="1417" spans="2:4">
      <c r="B1417" s="168"/>
      <c r="C1417" s="163"/>
      <c r="D1417" s="162"/>
    </row>
    <row r="1418" spans="2:4">
      <c r="B1418" s="168"/>
      <c r="C1418" s="163"/>
      <c r="D1418" s="162"/>
    </row>
    <row r="1419" spans="2:4">
      <c r="B1419" s="168"/>
      <c r="C1419" s="163"/>
      <c r="D1419" s="162"/>
    </row>
    <row r="1420" spans="2:4">
      <c r="B1420" s="168"/>
      <c r="C1420" s="163"/>
      <c r="D1420" s="162"/>
    </row>
    <row r="1421" spans="2:4">
      <c r="B1421" s="168"/>
      <c r="C1421" s="163"/>
      <c r="D1421" s="162"/>
    </row>
    <row r="1422" spans="2:4">
      <c r="B1422" s="168"/>
      <c r="C1422" s="163"/>
      <c r="D1422" s="162"/>
    </row>
    <row r="1423" spans="2:4">
      <c r="B1423" s="168"/>
      <c r="C1423" s="163"/>
      <c r="D1423" s="162"/>
    </row>
    <row r="1424" spans="2:4">
      <c r="B1424" s="168"/>
      <c r="C1424" s="163"/>
      <c r="D1424" s="162"/>
    </row>
    <row r="1425" spans="2:4">
      <c r="B1425" s="168"/>
      <c r="C1425" s="163"/>
      <c r="D1425" s="162"/>
    </row>
    <row r="1426" spans="2:4">
      <c r="B1426" s="168"/>
      <c r="C1426" s="163"/>
      <c r="D1426" s="162"/>
    </row>
    <row r="1427" spans="2:4">
      <c r="B1427" s="168"/>
      <c r="C1427" s="163"/>
      <c r="D1427" s="162"/>
    </row>
    <row r="1428" spans="2:4">
      <c r="B1428" s="168"/>
      <c r="C1428" s="163"/>
      <c r="D1428" s="162"/>
    </row>
    <row r="1429" spans="2:4">
      <c r="B1429" s="168"/>
      <c r="C1429" s="163"/>
      <c r="D1429" s="162"/>
    </row>
    <row r="1430" spans="2:4">
      <c r="B1430" s="168"/>
      <c r="C1430" s="163"/>
      <c r="D1430" s="162"/>
    </row>
    <row r="1431" spans="2:4">
      <c r="B1431" s="168"/>
      <c r="C1431" s="163"/>
      <c r="D1431" s="162"/>
    </row>
    <row r="1432" spans="2:4">
      <c r="B1432" s="168"/>
      <c r="C1432" s="163"/>
      <c r="D1432" s="162"/>
    </row>
    <row r="1433" spans="2:4">
      <c r="B1433" s="168"/>
      <c r="C1433" s="163"/>
      <c r="D1433" s="162"/>
    </row>
    <row r="1434" spans="2:4">
      <c r="B1434" s="168"/>
      <c r="C1434" s="163"/>
      <c r="D1434" s="162"/>
    </row>
    <row r="1435" spans="2:4">
      <c r="B1435" s="168"/>
      <c r="C1435" s="163"/>
      <c r="D1435" s="162"/>
    </row>
    <row r="1436" spans="2:4">
      <c r="B1436" s="168"/>
      <c r="C1436" s="163"/>
      <c r="D1436" s="162"/>
    </row>
    <row r="1437" spans="2:4">
      <c r="B1437" s="168"/>
      <c r="C1437" s="163"/>
      <c r="D1437" s="162"/>
    </row>
    <row r="1438" spans="2:4">
      <c r="B1438" s="168"/>
      <c r="C1438" s="163"/>
      <c r="D1438" s="162"/>
    </row>
    <row r="1439" spans="2:4">
      <c r="B1439" s="168"/>
      <c r="C1439" s="163"/>
      <c r="D1439" s="162"/>
    </row>
    <row r="1440" spans="2:4">
      <c r="B1440" s="168"/>
      <c r="C1440" s="163"/>
      <c r="D1440" s="162"/>
    </row>
    <row r="1441" spans="2:4">
      <c r="B1441" s="168"/>
      <c r="C1441" s="163"/>
      <c r="D1441" s="162"/>
    </row>
    <row r="1442" spans="2:4">
      <c r="B1442" s="168"/>
      <c r="C1442" s="163"/>
      <c r="D1442" s="162"/>
    </row>
    <row r="1443" spans="2:4">
      <c r="B1443" s="168"/>
      <c r="C1443" s="163"/>
      <c r="D1443" s="162"/>
    </row>
    <row r="1444" spans="2:4">
      <c r="B1444" s="168"/>
      <c r="C1444" s="163"/>
      <c r="D1444" s="162"/>
    </row>
    <row r="1445" spans="2:4">
      <c r="B1445" s="168"/>
      <c r="C1445" s="163"/>
      <c r="D1445" s="162"/>
    </row>
    <row r="1446" spans="2:4">
      <c r="B1446" s="168"/>
      <c r="C1446" s="163"/>
      <c r="D1446" s="162"/>
    </row>
    <row r="1447" spans="2:4">
      <c r="B1447" s="168"/>
      <c r="C1447" s="163"/>
      <c r="D1447" s="162"/>
    </row>
    <row r="1448" spans="2:4">
      <c r="B1448" s="168"/>
      <c r="C1448" s="163"/>
      <c r="D1448" s="162"/>
    </row>
    <row r="1449" spans="2:4">
      <c r="B1449" s="168"/>
      <c r="C1449" s="163"/>
      <c r="D1449" s="162"/>
    </row>
    <row r="1450" spans="2:4">
      <c r="B1450" s="168"/>
      <c r="C1450" s="163"/>
      <c r="D1450" s="162"/>
    </row>
    <row r="1451" spans="2:4">
      <c r="B1451" s="168"/>
      <c r="C1451" s="163"/>
      <c r="D1451" s="162"/>
    </row>
    <row r="1452" spans="2:4">
      <c r="B1452" s="168"/>
      <c r="C1452" s="163"/>
      <c r="D1452" s="162"/>
    </row>
    <row r="1453" spans="2:4">
      <c r="B1453" s="168"/>
      <c r="C1453" s="163"/>
      <c r="D1453" s="162"/>
    </row>
    <row r="1454" spans="2:4">
      <c r="B1454" s="168"/>
      <c r="C1454" s="163"/>
      <c r="D1454" s="162"/>
    </row>
    <row r="1455" spans="2:4">
      <c r="B1455" s="168"/>
      <c r="C1455" s="163"/>
      <c r="D1455" s="162"/>
    </row>
    <row r="1456" spans="2:4">
      <c r="B1456" s="168"/>
      <c r="C1456" s="163"/>
      <c r="D1456" s="162"/>
    </row>
    <row r="1457" spans="2:4">
      <c r="B1457" s="168"/>
      <c r="C1457" s="163"/>
      <c r="D1457" s="162"/>
    </row>
    <row r="1458" spans="2:4">
      <c r="B1458" s="168"/>
      <c r="C1458" s="163"/>
      <c r="D1458" s="162"/>
    </row>
    <row r="1459" spans="2:4">
      <c r="B1459" s="168"/>
      <c r="C1459" s="163"/>
      <c r="D1459" s="162"/>
    </row>
    <row r="1460" spans="2:4">
      <c r="B1460" s="168"/>
      <c r="C1460" s="163"/>
      <c r="D1460" s="162"/>
    </row>
    <row r="1461" spans="2:4">
      <c r="B1461" s="168"/>
      <c r="C1461" s="163"/>
      <c r="D1461" s="162"/>
    </row>
    <row r="1462" spans="2:4">
      <c r="B1462" s="168"/>
      <c r="C1462" s="163"/>
      <c r="D1462" s="162"/>
    </row>
    <row r="1463" spans="2:4">
      <c r="B1463" s="168"/>
      <c r="C1463" s="163"/>
      <c r="D1463" s="162"/>
    </row>
    <row r="1464" spans="2:4">
      <c r="B1464" s="168"/>
      <c r="C1464" s="163"/>
      <c r="D1464" s="162"/>
    </row>
    <row r="1465" spans="2:4">
      <c r="B1465" s="168"/>
      <c r="C1465" s="163"/>
      <c r="D1465" s="162"/>
    </row>
    <row r="1466" spans="2:4">
      <c r="B1466" s="168"/>
      <c r="C1466" s="163"/>
      <c r="D1466" s="162"/>
    </row>
    <row r="1467" spans="2:4">
      <c r="B1467" s="168"/>
      <c r="C1467" s="163"/>
      <c r="D1467" s="162"/>
    </row>
    <row r="1468" spans="2:4">
      <c r="B1468" s="168"/>
      <c r="C1468" s="163"/>
      <c r="D1468" s="162"/>
    </row>
    <row r="1469" spans="2:4">
      <c r="B1469" s="168"/>
      <c r="C1469" s="163"/>
      <c r="D1469" s="162"/>
    </row>
    <row r="1470" spans="2:4">
      <c r="B1470" s="168"/>
      <c r="C1470" s="163"/>
      <c r="D1470" s="162"/>
    </row>
    <row r="1471" spans="2:4">
      <c r="B1471" s="168"/>
      <c r="C1471" s="163"/>
      <c r="D1471" s="162"/>
    </row>
    <row r="1472" spans="2:4">
      <c r="B1472" s="168"/>
      <c r="C1472" s="163"/>
      <c r="D1472" s="162"/>
    </row>
    <row r="1473" spans="2:4">
      <c r="B1473" s="168"/>
      <c r="C1473" s="163"/>
      <c r="D1473" s="162"/>
    </row>
    <row r="1474" spans="2:4">
      <c r="B1474" s="168"/>
      <c r="C1474" s="167"/>
      <c r="D1474" s="171"/>
    </row>
    <row r="1475" spans="2:4">
      <c r="B1475" s="168"/>
      <c r="C1475" s="163"/>
      <c r="D1475" s="162"/>
    </row>
    <row r="1476" spans="2:4">
      <c r="B1476" s="168"/>
      <c r="C1476" s="163"/>
      <c r="D1476" s="162"/>
    </row>
    <row r="1477" spans="2:4">
      <c r="B1477" s="168"/>
      <c r="C1477" s="163"/>
      <c r="D1477" s="162"/>
    </row>
    <row r="1478" spans="2:4">
      <c r="B1478" s="168"/>
      <c r="C1478" s="163"/>
      <c r="D1478" s="162"/>
    </row>
    <row r="1479" spans="2:4">
      <c r="B1479" s="168"/>
      <c r="C1479" s="163"/>
      <c r="D1479" s="162"/>
    </row>
    <row r="1480" spans="2:4">
      <c r="B1480" s="168"/>
      <c r="C1480" s="163"/>
      <c r="D1480" s="162"/>
    </row>
    <row r="1481" spans="2:4">
      <c r="B1481" s="168"/>
      <c r="C1481" s="163"/>
      <c r="D1481" s="162"/>
    </row>
    <row r="1482" spans="2:4">
      <c r="B1482" s="168"/>
      <c r="C1482" s="163"/>
      <c r="D1482" s="162"/>
    </row>
    <row r="1483" spans="2:4">
      <c r="B1483" s="168"/>
      <c r="C1483" s="163"/>
      <c r="D1483" s="162"/>
    </row>
    <row r="1484" spans="2:4">
      <c r="B1484" s="168"/>
      <c r="C1484" s="163"/>
      <c r="D1484" s="162"/>
    </row>
    <row r="1485" spans="2:4">
      <c r="B1485" s="168"/>
      <c r="C1485" s="163"/>
      <c r="D1485" s="162"/>
    </row>
    <row r="1486" spans="2:4">
      <c r="B1486" s="168"/>
      <c r="C1486" s="163"/>
      <c r="D1486" s="162"/>
    </row>
    <row r="1487" spans="2:4">
      <c r="B1487" s="168"/>
      <c r="C1487" s="163"/>
      <c r="D1487" s="162"/>
    </row>
    <row r="1488" spans="2:4">
      <c r="B1488" s="168"/>
      <c r="C1488" s="163"/>
      <c r="D1488" s="162"/>
    </row>
    <row r="1489" spans="2:4">
      <c r="B1489" s="168"/>
      <c r="C1489" s="163"/>
      <c r="D1489" s="162"/>
    </row>
    <row r="1490" spans="2:4">
      <c r="B1490" s="169"/>
      <c r="C1490" s="164"/>
      <c r="D1490" s="164"/>
    </row>
    <row r="1491" spans="2:4">
      <c r="B1491" s="169"/>
      <c r="C1491" s="164"/>
      <c r="D1491" s="164"/>
    </row>
    <row r="1492" spans="2:4">
      <c r="B1492" s="169"/>
      <c r="C1492" s="164"/>
      <c r="D1492" s="164"/>
    </row>
    <row r="1493" spans="2:4">
      <c r="B1493" s="169"/>
      <c r="C1493" s="164"/>
      <c r="D1493" s="164"/>
    </row>
    <row r="1494" spans="2:4">
      <c r="B1494" s="169"/>
      <c r="C1494" s="164"/>
      <c r="D1494" s="164"/>
    </row>
    <row r="1495" spans="2:4">
      <c r="B1495" s="169"/>
      <c r="C1495" s="164"/>
      <c r="D1495" s="164"/>
    </row>
    <row r="1496" spans="2:4">
      <c r="B1496" s="169"/>
      <c r="C1496" s="164"/>
      <c r="D1496" s="164"/>
    </row>
    <row r="1497" spans="2:4">
      <c r="B1497" s="169"/>
      <c r="C1497" s="164"/>
      <c r="D1497" s="164"/>
    </row>
    <row r="1498" spans="2:4">
      <c r="B1498" s="169"/>
      <c r="C1498" s="164"/>
      <c r="D1498" s="164"/>
    </row>
    <row r="1499" spans="2:4">
      <c r="B1499" s="169"/>
      <c r="C1499" s="164"/>
      <c r="D1499" s="164"/>
    </row>
    <row r="1500" spans="2:4">
      <c r="B1500" s="169"/>
      <c r="C1500" s="164"/>
      <c r="D1500" s="164"/>
    </row>
    <row r="1501" spans="2:4">
      <c r="B1501" s="169"/>
      <c r="C1501" s="164"/>
      <c r="D1501" s="164"/>
    </row>
    <row r="1502" spans="2:4">
      <c r="B1502" s="169"/>
      <c r="C1502" s="164"/>
      <c r="D1502" s="164"/>
    </row>
    <row r="1503" spans="2:4">
      <c r="B1503" s="169"/>
      <c r="C1503" s="164"/>
      <c r="D1503" s="164"/>
    </row>
    <row r="1504" spans="2:4">
      <c r="B1504" s="169"/>
      <c r="C1504" s="164"/>
      <c r="D1504" s="164"/>
    </row>
    <row r="1505" spans="2:4">
      <c r="B1505" s="169"/>
      <c r="C1505" s="164"/>
      <c r="D1505" s="164"/>
    </row>
    <row r="1506" spans="2:4">
      <c r="B1506" s="169"/>
      <c r="C1506" s="164"/>
      <c r="D1506" s="164"/>
    </row>
    <row r="1507" spans="2:4">
      <c r="B1507" s="169"/>
      <c r="C1507" s="164"/>
      <c r="D1507" s="164"/>
    </row>
    <row r="1508" spans="2:4">
      <c r="B1508" s="169"/>
      <c r="C1508" s="164"/>
      <c r="D1508" s="164"/>
    </row>
    <row r="1509" spans="2:4">
      <c r="B1509" s="169"/>
      <c r="C1509" s="164"/>
      <c r="D1509" s="164"/>
    </row>
    <row r="1510" spans="2:4">
      <c r="B1510" s="169"/>
      <c r="C1510" s="164"/>
      <c r="D1510" s="164"/>
    </row>
    <row r="1511" spans="2:4">
      <c r="B1511" s="169"/>
      <c r="C1511" s="164"/>
      <c r="D1511" s="164"/>
    </row>
  </sheetData>
  <sheetProtection algorithmName="SHA-512" hashValue="7BbiyqzsxO9Qh9EKcVZ6KJnB6sHtk1LLcKnu0R4uKO2OZzrisbTRYMiNob2nM17DRsAecOEFDFOhNjFUfSQ7Ig==" saltValue="Qj1Fc6VyxXXb3n7YPrbPFg==" spinCount="100000" sheet="1" objects="1" scenarios="1"/>
  <mergeCells count="4">
    <mergeCell ref="C1:E1"/>
    <mergeCell ref="B4:D4"/>
    <mergeCell ref="G4:M4"/>
    <mergeCell ref="G5:M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B1:G2008"/>
  <sheetViews>
    <sheetView workbookViewId="0">
      <selection activeCell="A3" sqref="A3"/>
    </sheetView>
  </sheetViews>
  <sheetFormatPr defaultRowHeight="15"/>
  <cols>
    <col min="1" max="1" width="9.140625" customWidth="1"/>
    <col min="2" max="2" width="20.5703125" style="282" customWidth="1"/>
    <col min="3" max="3" width="23.140625" style="284" customWidth="1"/>
    <col min="4" max="4" width="81.7109375" customWidth="1"/>
    <col min="7" max="7" width="12.140625" style="216" bestFit="1" customWidth="1"/>
  </cols>
  <sheetData>
    <row r="1" spans="2:7" ht="48.75" customHeight="1">
      <c r="B1" s="49"/>
      <c r="C1" s="401" t="s">
        <v>233</v>
      </c>
      <c r="D1" s="401"/>
    </row>
    <row r="2" spans="2:7">
      <c r="B2" s="141" t="s">
        <v>13</v>
      </c>
      <c r="C2" s="285">
        <f>C1728-C1729</f>
        <v>4282054.3099999987</v>
      </c>
      <c r="D2" s="142"/>
    </row>
    <row r="3" spans="2:7" ht="22.5" customHeight="1">
      <c r="B3" s="50"/>
      <c r="C3" s="283"/>
      <c r="D3" s="35"/>
    </row>
    <row r="4" spans="2:7" ht="30" customHeight="1">
      <c r="B4" s="413" t="s">
        <v>22</v>
      </c>
      <c r="C4" s="414"/>
      <c r="D4" s="415"/>
    </row>
    <row r="5" spans="2:7">
      <c r="B5" s="145" t="s">
        <v>9</v>
      </c>
      <c r="C5" s="192" t="s">
        <v>10</v>
      </c>
      <c r="D5" s="143" t="s">
        <v>11</v>
      </c>
      <c r="F5" s="86"/>
    </row>
    <row r="6" spans="2:7" s="73" customFormat="1" ht="26.25">
      <c r="B6" s="358">
        <v>42646</v>
      </c>
      <c r="C6" s="349">
        <v>3894.31</v>
      </c>
      <c r="D6" s="227" t="s">
        <v>4936</v>
      </c>
      <c r="G6" s="216"/>
    </row>
    <row r="7" spans="2:7" s="73" customFormat="1" ht="26.25">
      <c r="B7" s="358">
        <v>42646</v>
      </c>
      <c r="C7" s="349">
        <v>6758.14</v>
      </c>
      <c r="D7" s="227" t="s">
        <v>4937</v>
      </c>
      <c r="G7" s="216"/>
    </row>
    <row r="8" spans="2:7" s="73" customFormat="1" ht="26.25">
      <c r="B8" s="358">
        <v>42646</v>
      </c>
      <c r="C8" s="349">
        <v>1485.14</v>
      </c>
      <c r="D8" s="227" t="s">
        <v>4935</v>
      </c>
      <c r="G8" s="216"/>
    </row>
    <row r="9" spans="2:7">
      <c r="B9" s="358">
        <v>42646</v>
      </c>
      <c r="C9" s="349">
        <v>0.63</v>
      </c>
      <c r="D9" s="227" t="s">
        <v>3850</v>
      </c>
      <c r="E9" s="73"/>
    </row>
    <row r="10" spans="2:7">
      <c r="B10" s="358">
        <v>42646</v>
      </c>
      <c r="C10" s="349">
        <v>1.85</v>
      </c>
      <c r="D10" s="227" t="s">
        <v>3851</v>
      </c>
      <c r="E10" s="73"/>
    </row>
    <row r="11" spans="2:7">
      <c r="B11" s="358">
        <v>42646</v>
      </c>
      <c r="C11" s="349">
        <v>30</v>
      </c>
      <c r="D11" s="227" t="s">
        <v>3852</v>
      </c>
      <c r="E11" s="73"/>
    </row>
    <row r="12" spans="2:7">
      <c r="B12" s="358">
        <v>42646</v>
      </c>
      <c r="C12" s="349">
        <v>30</v>
      </c>
      <c r="D12" s="227" t="s">
        <v>3853</v>
      </c>
      <c r="E12" s="73"/>
    </row>
    <row r="13" spans="2:7">
      <c r="B13" s="358">
        <v>42646</v>
      </c>
      <c r="C13" s="349">
        <v>63.36</v>
      </c>
      <c r="D13" s="227" t="s">
        <v>3854</v>
      </c>
      <c r="E13" s="73"/>
    </row>
    <row r="14" spans="2:7">
      <c r="B14" s="358">
        <v>42646</v>
      </c>
      <c r="C14" s="349">
        <v>74</v>
      </c>
      <c r="D14" s="227" t="s">
        <v>3855</v>
      </c>
      <c r="E14" s="73"/>
    </row>
    <row r="15" spans="2:7">
      <c r="B15" s="358">
        <v>42646</v>
      </c>
      <c r="C15" s="349">
        <v>75.95</v>
      </c>
      <c r="D15" s="227" t="s">
        <v>3856</v>
      </c>
      <c r="E15" s="73"/>
      <c r="F15" s="73"/>
    </row>
    <row r="16" spans="2:7" s="73" customFormat="1">
      <c r="B16" s="358">
        <v>42646</v>
      </c>
      <c r="C16" s="349">
        <v>100</v>
      </c>
      <c r="D16" s="227" t="s">
        <v>4963</v>
      </c>
      <c r="G16" s="216"/>
    </row>
    <row r="17" spans="2:6">
      <c r="B17" s="358">
        <v>42646</v>
      </c>
      <c r="C17" s="349">
        <v>100</v>
      </c>
      <c r="D17" s="227" t="s">
        <v>3857</v>
      </c>
      <c r="E17" s="73"/>
      <c r="F17" s="73"/>
    </row>
    <row r="18" spans="2:6">
      <c r="B18" s="358">
        <v>42646</v>
      </c>
      <c r="C18" s="349">
        <v>100</v>
      </c>
      <c r="D18" s="227" t="s">
        <v>3858</v>
      </c>
      <c r="E18" s="73"/>
      <c r="F18" s="73"/>
    </row>
    <row r="19" spans="2:6">
      <c r="B19" s="358">
        <v>42646</v>
      </c>
      <c r="C19" s="349">
        <v>100</v>
      </c>
      <c r="D19" s="227" t="s">
        <v>3859</v>
      </c>
      <c r="E19" s="73"/>
      <c r="F19" s="73"/>
    </row>
    <row r="20" spans="2:6">
      <c r="B20" s="358">
        <v>42646</v>
      </c>
      <c r="C20" s="349">
        <v>100</v>
      </c>
      <c r="D20" s="227" t="s">
        <v>3860</v>
      </c>
      <c r="E20" s="73"/>
      <c r="F20" s="73"/>
    </row>
    <row r="21" spans="2:6">
      <c r="B21" s="358">
        <v>42646</v>
      </c>
      <c r="C21" s="349">
        <v>100</v>
      </c>
      <c r="D21" s="227" t="s">
        <v>3861</v>
      </c>
      <c r="E21" s="73"/>
      <c r="F21" s="73"/>
    </row>
    <row r="22" spans="2:6">
      <c r="B22" s="358">
        <v>42646</v>
      </c>
      <c r="C22" s="349">
        <v>100</v>
      </c>
      <c r="D22" s="227" t="s">
        <v>4541</v>
      </c>
      <c r="E22" s="73"/>
      <c r="F22" s="73"/>
    </row>
    <row r="23" spans="2:6">
      <c r="B23" s="358">
        <v>42646</v>
      </c>
      <c r="C23" s="349">
        <v>100</v>
      </c>
      <c r="D23" s="227" t="s">
        <v>4542</v>
      </c>
      <c r="E23" s="73"/>
      <c r="F23" s="73"/>
    </row>
    <row r="24" spans="2:6">
      <c r="B24" s="358">
        <v>42646</v>
      </c>
      <c r="C24" s="349">
        <v>101</v>
      </c>
      <c r="D24" s="227" t="s">
        <v>3862</v>
      </c>
      <c r="E24" s="73"/>
      <c r="F24" s="73"/>
    </row>
    <row r="25" spans="2:6">
      <c r="B25" s="358">
        <v>42646</v>
      </c>
      <c r="C25" s="349">
        <v>114</v>
      </c>
      <c r="D25" s="227" t="s">
        <v>4543</v>
      </c>
      <c r="E25" s="73"/>
      <c r="F25" s="73"/>
    </row>
    <row r="26" spans="2:6">
      <c r="B26" s="358">
        <v>42646</v>
      </c>
      <c r="C26" s="349">
        <v>121</v>
      </c>
      <c r="D26" s="227" t="s">
        <v>3863</v>
      </c>
      <c r="E26" s="73"/>
      <c r="F26" s="73"/>
    </row>
    <row r="27" spans="2:6">
      <c r="B27" s="358">
        <v>42646</v>
      </c>
      <c r="C27" s="349">
        <v>122</v>
      </c>
      <c r="D27" s="227" t="s">
        <v>3864</v>
      </c>
      <c r="E27" s="73"/>
      <c r="F27" s="73"/>
    </row>
    <row r="28" spans="2:6">
      <c r="B28" s="358">
        <v>42646</v>
      </c>
      <c r="C28" s="349">
        <v>122</v>
      </c>
      <c r="D28" s="227" t="s">
        <v>3864</v>
      </c>
      <c r="E28" s="73"/>
      <c r="F28" s="73"/>
    </row>
    <row r="29" spans="2:6">
      <c r="B29" s="358">
        <v>42646</v>
      </c>
      <c r="C29" s="349">
        <v>122</v>
      </c>
      <c r="D29" s="227" t="s">
        <v>3863</v>
      </c>
      <c r="E29" s="73"/>
      <c r="F29" s="73"/>
    </row>
    <row r="30" spans="2:6">
      <c r="B30" s="358">
        <v>42646</v>
      </c>
      <c r="C30" s="349">
        <v>132</v>
      </c>
      <c r="D30" s="227" t="s">
        <v>3863</v>
      </c>
      <c r="E30" s="73"/>
      <c r="F30" s="73"/>
    </row>
    <row r="31" spans="2:6">
      <c r="B31" s="358">
        <v>42646</v>
      </c>
      <c r="C31" s="349">
        <v>142</v>
      </c>
      <c r="D31" s="227" t="s">
        <v>3863</v>
      </c>
      <c r="E31" s="73"/>
      <c r="F31" s="73"/>
    </row>
    <row r="32" spans="2:6">
      <c r="B32" s="358">
        <v>42646</v>
      </c>
      <c r="C32" s="349">
        <v>145.52000000000001</v>
      </c>
      <c r="D32" s="227" t="s">
        <v>3865</v>
      </c>
      <c r="E32" s="73"/>
      <c r="F32" s="73"/>
    </row>
    <row r="33" spans="2:7">
      <c r="B33" s="358">
        <v>42646</v>
      </c>
      <c r="C33" s="349">
        <v>161</v>
      </c>
      <c r="D33" s="227" t="s">
        <v>3866</v>
      </c>
      <c r="E33" s="73"/>
      <c r="F33" s="73"/>
    </row>
    <row r="34" spans="2:7">
      <c r="B34" s="358">
        <v>42646</v>
      </c>
      <c r="C34" s="349">
        <v>194</v>
      </c>
      <c r="D34" s="227" t="s">
        <v>3867</v>
      </c>
      <c r="E34" s="73"/>
      <c r="F34" s="73"/>
    </row>
    <row r="35" spans="2:7" s="73" customFormat="1">
      <c r="B35" s="359">
        <v>42646</v>
      </c>
      <c r="C35" s="350">
        <v>200</v>
      </c>
      <c r="D35" s="348" t="s">
        <v>3868</v>
      </c>
      <c r="G35" s="216"/>
    </row>
    <row r="36" spans="2:7" s="73" customFormat="1">
      <c r="B36" s="359">
        <v>42646</v>
      </c>
      <c r="C36" s="350">
        <v>200</v>
      </c>
      <c r="D36" s="348" t="s">
        <v>3869</v>
      </c>
      <c r="G36" s="216"/>
    </row>
    <row r="37" spans="2:7" s="73" customFormat="1">
      <c r="B37" s="359">
        <v>42646</v>
      </c>
      <c r="C37" s="350">
        <v>200</v>
      </c>
      <c r="D37" s="348" t="s">
        <v>4544</v>
      </c>
      <c r="G37" s="216"/>
    </row>
    <row r="38" spans="2:7" s="73" customFormat="1">
      <c r="B38" s="359">
        <v>42646</v>
      </c>
      <c r="C38" s="350">
        <v>207.51</v>
      </c>
      <c r="D38" s="348" t="s">
        <v>3870</v>
      </c>
      <c r="G38" s="216"/>
    </row>
    <row r="39" spans="2:7" s="73" customFormat="1">
      <c r="B39" s="359">
        <v>42646</v>
      </c>
      <c r="C39" s="350">
        <v>245</v>
      </c>
      <c r="D39" s="348" t="s">
        <v>3871</v>
      </c>
      <c r="G39" s="216"/>
    </row>
    <row r="40" spans="2:7" s="73" customFormat="1">
      <c r="B40" s="359">
        <v>42646</v>
      </c>
      <c r="C40" s="350">
        <v>250</v>
      </c>
      <c r="D40" s="348" t="s">
        <v>4549</v>
      </c>
      <c r="G40" s="216"/>
    </row>
    <row r="41" spans="2:7" s="73" customFormat="1">
      <c r="B41" s="359">
        <v>42646</v>
      </c>
      <c r="C41" s="350">
        <v>250</v>
      </c>
      <c r="D41" s="348" t="s">
        <v>3872</v>
      </c>
      <c r="G41" s="216"/>
    </row>
    <row r="42" spans="2:7" s="73" customFormat="1">
      <c r="B42" s="359">
        <v>42646</v>
      </c>
      <c r="C42" s="350">
        <v>250</v>
      </c>
      <c r="D42" s="348" t="s">
        <v>3873</v>
      </c>
      <c r="G42" s="216"/>
    </row>
    <row r="43" spans="2:7">
      <c r="B43" s="358">
        <v>42646</v>
      </c>
      <c r="C43" s="349">
        <v>279.45</v>
      </c>
      <c r="D43" s="227" t="s">
        <v>3874</v>
      </c>
      <c r="E43" s="73"/>
      <c r="F43" s="73"/>
    </row>
    <row r="44" spans="2:7">
      <c r="B44" s="358">
        <v>42646</v>
      </c>
      <c r="C44" s="349">
        <v>300</v>
      </c>
      <c r="D44" s="227" t="s">
        <v>4545</v>
      </c>
      <c r="E44" s="73"/>
      <c r="F44" s="73"/>
    </row>
    <row r="45" spans="2:7">
      <c r="B45" s="358">
        <v>42646</v>
      </c>
      <c r="C45" s="349">
        <v>300</v>
      </c>
      <c r="D45" s="227" t="s">
        <v>4546</v>
      </c>
      <c r="E45" s="73"/>
      <c r="F45" s="73"/>
    </row>
    <row r="46" spans="2:7">
      <c r="B46" s="358">
        <v>42646</v>
      </c>
      <c r="C46" s="349">
        <v>300</v>
      </c>
      <c r="D46" s="227" t="s">
        <v>4547</v>
      </c>
      <c r="E46" s="73"/>
      <c r="F46" s="73"/>
    </row>
    <row r="47" spans="2:7">
      <c r="B47" s="358">
        <v>42646</v>
      </c>
      <c r="C47" s="349">
        <v>300</v>
      </c>
      <c r="D47" s="227" t="s">
        <v>4548</v>
      </c>
      <c r="E47" s="73"/>
      <c r="F47" s="73"/>
    </row>
    <row r="48" spans="2:7">
      <c r="B48" s="358">
        <v>42646</v>
      </c>
      <c r="C48" s="349">
        <v>330</v>
      </c>
      <c r="D48" s="227" t="s">
        <v>4550</v>
      </c>
      <c r="E48" s="73"/>
      <c r="F48" s="73"/>
    </row>
    <row r="49" spans="2:6">
      <c r="B49" s="358">
        <v>42646</v>
      </c>
      <c r="C49" s="349">
        <v>350</v>
      </c>
      <c r="D49" s="227" t="s">
        <v>4551</v>
      </c>
      <c r="E49" s="73"/>
      <c r="F49" s="73"/>
    </row>
    <row r="50" spans="2:6">
      <c r="B50" s="358">
        <v>42646</v>
      </c>
      <c r="C50" s="349">
        <v>360</v>
      </c>
      <c r="D50" s="227" t="s">
        <v>3875</v>
      </c>
      <c r="E50" s="73"/>
      <c r="F50" s="73"/>
    </row>
    <row r="51" spans="2:6">
      <c r="B51" s="358">
        <v>42646</v>
      </c>
      <c r="C51" s="349">
        <v>500</v>
      </c>
      <c r="D51" s="227" t="s">
        <v>4552</v>
      </c>
      <c r="E51" s="73"/>
      <c r="F51" s="73"/>
    </row>
    <row r="52" spans="2:6">
      <c r="B52" s="358">
        <v>42646</v>
      </c>
      <c r="C52" s="349">
        <v>500</v>
      </c>
      <c r="D52" s="227" t="s">
        <v>3876</v>
      </c>
      <c r="E52" s="73"/>
      <c r="F52" s="73"/>
    </row>
    <row r="53" spans="2:6">
      <c r="B53" s="358">
        <v>42646</v>
      </c>
      <c r="C53" s="349">
        <v>500</v>
      </c>
      <c r="D53" s="227" t="s">
        <v>4811</v>
      </c>
      <c r="E53" s="73"/>
      <c r="F53" s="73"/>
    </row>
    <row r="54" spans="2:6">
      <c r="B54" s="358">
        <v>42646</v>
      </c>
      <c r="C54" s="349">
        <v>500</v>
      </c>
      <c r="D54" s="227" t="s">
        <v>4554</v>
      </c>
      <c r="E54" s="73"/>
      <c r="F54" s="73"/>
    </row>
    <row r="55" spans="2:6">
      <c r="B55" s="358">
        <v>42646</v>
      </c>
      <c r="C55" s="349">
        <v>500</v>
      </c>
      <c r="D55" s="227" t="s">
        <v>3877</v>
      </c>
      <c r="E55" s="73"/>
      <c r="F55" s="73"/>
    </row>
    <row r="56" spans="2:6">
      <c r="B56" s="358">
        <v>42646</v>
      </c>
      <c r="C56" s="349">
        <v>500</v>
      </c>
      <c r="D56" s="227" t="s">
        <v>3877</v>
      </c>
      <c r="E56" s="73"/>
      <c r="F56" s="73"/>
    </row>
    <row r="57" spans="2:6">
      <c r="B57" s="358">
        <v>42646</v>
      </c>
      <c r="C57" s="349">
        <v>525.63</v>
      </c>
      <c r="D57" s="227" t="s">
        <v>3878</v>
      </c>
      <c r="E57" s="73"/>
      <c r="F57" s="73"/>
    </row>
    <row r="58" spans="2:6">
      <c r="B58" s="358">
        <v>42646</v>
      </c>
      <c r="C58" s="349">
        <v>555</v>
      </c>
      <c r="D58" s="227" t="s">
        <v>4555</v>
      </c>
      <c r="E58" s="73"/>
      <c r="F58" s="73"/>
    </row>
    <row r="59" spans="2:6">
      <c r="B59" s="358">
        <v>42646</v>
      </c>
      <c r="C59" s="349">
        <v>800</v>
      </c>
      <c r="D59" s="227" t="s">
        <v>4556</v>
      </c>
      <c r="E59" s="73"/>
      <c r="F59" s="73"/>
    </row>
    <row r="60" spans="2:6">
      <c r="B60" s="358">
        <v>42646</v>
      </c>
      <c r="C60" s="349">
        <v>933</v>
      </c>
      <c r="D60" s="227" t="s">
        <v>4557</v>
      </c>
      <c r="E60" s="73"/>
      <c r="F60" s="73"/>
    </row>
    <row r="61" spans="2:6">
      <c r="B61" s="358">
        <v>42646</v>
      </c>
      <c r="C61" s="349">
        <v>1000</v>
      </c>
      <c r="D61" s="227" t="s">
        <v>4558</v>
      </c>
      <c r="E61" s="73"/>
      <c r="F61" s="73"/>
    </row>
    <row r="62" spans="2:6">
      <c r="B62" s="358">
        <v>42646</v>
      </c>
      <c r="C62" s="349">
        <v>1000</v>
      </c>
      <c r="D62" s="227" t="s">
        <v>3879</v>
      </c>
      <c r="E62" s="73"/>
      <c r="F62" s="73"/>
    </row>
    <row r="63" spans="2:6">
      <c r="B63" s="358">
        <v>42646</v>
      </c>
      <c r="C63" s="349">
        <v>1000</v>
      </c>
      <c r="D63" s="227" t="s">
        <v>4559</v>
      </c>
      <c r="E63" s="73"/>
      <c r="F63" s="73"/>
    </row>
    <row r="64" spans="2:6">
      <c r="B64" s="358">
        <v>42646</v>
      </c>
      <c r="C64" s="349">
        <v>1000</v>
      </c>
      <c r="D64" s="227" t="s">
        <v>4560</v>
      </c>
      <c r="E64" s="73"/>
      <c r="F64" s="73"/>
    </row>
    <row r="65" spans="2:6">
      <c r="B65" s="358">
        <v>42646</v>
      </c>
      <c r="C65" s="349">
        <v>1000</v>
      </c>
      <c r="D65" s="227" t="s">
        <v>4561</v>
      </c>
      <c r="E65" s="73"/>
      <c r="F65" s="73"/>
    </row>
    <row r="66" spans="2:6">
      <c r="B66" s="358">
        <v>42646</v>
      </c>
      <c r="C66" s="349">
        <v>1000</v>
      </c>
      <c r="D66" s="227" t="s">
        <v>3880</v>
      </c>
      <c r="E66" s="73"/>
      <c r="F66" s="73"/>
    </row>
    <row r="67" spans="2:6">
      <c r="B67" s="358">
        <v>42646</v>
      </c>
      <c r="C67" s="349">
        <v>1000</v>
      </c>
      <c r="D67" s="227" t="s">
        <v>4562</v>
      </c>
      <c r="E67" s="73"/>
      <c r="F67" s="73"/>
    </row>
    <row r="68" spans="2:6" ht="26.25">
      <c r="B68" s="358">
        <v>42646</v>
      </c>
      <c r="C68" s="349">
        <v>1000</v>
      </c>
      <c r="D68" s="227" t="s">
        <v>4812</v>
      </c>
      <c r="E68" s="73"/>
      <c r="F68" s="73"/>
    </row>
    <row r="69" spans="2:6">
      <c r="B69" s="358">
        <v>42646</v>
      </c>
      <c r="C69" s="349">
        <v>1000</v>
      </c>
      <c r="D69" s="227" t="s">
        <v>4563</v>
      </c>
      <c r="E69" s="73"/>
      <c r="F69" s="73"/>
    </row>
    <row r="70" spans="2:6">
      <c r="B70" s="358">
        <v>42646</v>
      </c>
      <c r="C70" s="349">
        <v>1000</v>
      </c>
      <c r="D70" s="227" t="s">
        <v>3881</v>
      </c>
      <c r="E70" s="73"/>
      <c r="F70" s="73"/>
    </row>
    <row r="71" spans="2:6">
      <c r="B71" s="358">
        <v>42646</v>
      </c>
      <c r="C71" s="349">
        <v>1000</v>
      </c>
      <c r="D71" s="227" t="s">
        <v>3882</v>
      </c>
      <c r="E71" s="73"/>
      <c r="F71" s="73"/>
    </row>
    <row r="72" spans="2:6">
      <c r="B72" s="358">
        <v>42646</v>
      </c>
      <c r="C72" s="349">
        <v>1000</v>
      </c>
      <c r="D72" s="227" t="s">
        <v>4564</v>
      </c>
      <c r="E72" s="73"/>
      <c r="F72" s="73"/>
    </row>
    <row r="73" spans="2:6">
      <c r="B73" s="358">
        <v>42646</v>
      </c>
      <c r="C73" s="349">
        <v>1000</v>
      </c>
      <c r="D73" s="227" t="s">
        <v>4565</v>
      </c>
      <c r="E73" s="73"/>
      <c r="F73" s="73"/>
    </row>
    <row r="74" spans="2:6">
      <c r="B74" s="358">
        <v>42646</v>
      </c>
      <c r="C74" s="349">
        <v>1000</v>
      </c>
      <c r="D74" s="227" t="s">
        <v>4555</v>
      </c>
      <c r="E74" s="73"/>
      <c r="F74" s="73"/>
    </row>
    <row r="75" spans="2:6">
      <c r="B75" s="358">
        <v>42646</v>
      </c>
      <c r="C75" s="349">
        <v>1000</v>
      </c>
      <c r="D75" s="227" t="s">
        <v>4566</v>
      </c>
      <c r="E75" s="73"/>
      <c r="F75" s="73"/>
    </row>
    <row r="76" spans="2:6">
      <c r="B76" s="358">
        <v>42646</v>
      </c>
      <c r="C76" s="349">
        <v>1000</v>
      </c>
      <c r="D76" s="227" t="s">
        <v>4567</v>
      </c>
      <c r="E76" s="73"/>
      <c r="F76" s="73"/>
    </row>
    <row r="77" spans="2:6">
      <c r="B77" s="358">
        <v>42646</v>
      </c>
      <c r="C77" s="349">
        <v>1500</v>
      </c>
      <c r="D77" s="227" t="s">
        <v>3883</v>
      </c>
      <c r="E77" s="73"/>
      <c r="F77" s="73"/>
    </row>
    <row r="78" spans="2:6">
      <c r="B78" s="358">
        <v>42646</v>
      </c>
      <c r="C78" s="349">
        <v>1765.36</v>
      </c>
      <c r="D78" s="227" t="s">
        <v>3884</v>
      </c>
      <c r="E78" s="73"/>
      <c r="F78" s="73"/>
    </row>
    <row r="79" spans="2:6">
      <c r="B79" s="358">
        <v>42646</v>
      </c>
      <c r="C79" s="349">
        <v>2000</v>
      </c>
      <c r="D79" s="227" t="s">
        <v>4568</v>
      </c>
      <c r="E79" s="73"/>
      <c r="F79" s="73"/>
    </row>
    <row r="80" spans="2:6">
      <c r="B80" s="358">
        <v>42646</v>
      </c>
      <c r="C80" s="349">
        <v>2301.08</v>
      </c>
      <c r="D80" s="227" t="s">
        <v>3885</v>
      </c>
      <c r="E80" s="73"/>
      <c r="F80" s="73"/>
    </row>
    <row r="81" spans="2:7">
      <c r="B81" s="358">
        <v>42646</v>
      </c>
      <c r="C81" s="349">
        <v>2618.38</v>
      </c>
      <c r="D81" s="227" t="s">
        <v>3886</v>
      </c>
      <c r="E81" s="73"/>
      <c r="F81" s="73"/>
    </row>
    <row r="82" spans="2:7">
      <c r="B82" s="358">
        <v>42646</v>
      </c>
      <c r="C82" s="349">
        <v>3000</v>
      </c>
      <c r="D82" s="227" t="s">
        <v>3887</v>
      </c>
      <c r="E82" s="73"/>
      <c r="F82" s="73"/>
    </row>
    <row r="83" spans="2:7">
      <c r="B83" s="358">
        <v>42646</v>
      </c>
      <c r="C83" s="349">
        <v>3000</v>
      </c>
      <c r="D83" s="280" t="s">
        <v>3888</v>
      </c>
      <c r="E83" s="73"/>
      <c r="F83" s="73"/>
    </row>
    <row r="84" spans="2:7">
      <c r="B84" s="358">
        <v>42646</v>
      </c>
      <c r="C84" s="349">
        <v>3370.27</v>
      </c>
      <c r="D84" s="227" t="s">
        <v>3889</v>
      </c>
      <c r="E84" s="73"/>
      <c r="F84" s="73"/>
    </row>
    <row r="85" spans="2:7">
      <c r="B85" s="358">
        <v>42646</v>
      </c>
      <c r="C85" s="349">
        <v>5000</v>
      </c>
      <c r="D85" s="227" t="s">
        <v>3890</v>
      </c>
      <c r="E85" s="73"/>
      <c r="F85" s="73"/>
    </row>
    <row r="86" spans="2:7">
      <c r="B86" s="358">
        <v>42646</v>
      </c>
      <c r="C86" s="349">
        <v>5000</v>
      </c>
      <c r="D86" s="227" t="s">
        <v>3891</v>
      </c>
      <c r="E86" s="73"/>
      <c r="F86" s="73"/>
    </row>
    <row r="87" spans="2:7">
      <c r="B87" s="358">
        <v>42646</v>
      </c>
      <c r="C87" s="349">
        <v>5000</v>
      </c>
      <c r="D87" s="227" t="s">
        <v>3892</v>
      </c>
      <c r="E87" s="73"/>
      <c r="F87" s="73"/>
    </row>
    <row r="88" spans="2:7">
      <c r="B88" s="358">
        <v>42646</v>
      </c>
      <c r="C88" s="349">
        <v>5000</v>
      </c>
      <c r="D88" s="227" t="s">
        <v>3893</v>
      </c>
      <c r="E88" s="73"/>
      <c r="F88" s="73"/>
    </row>
    <row r="89" spans="2:7">
      <c r="B89" s="358">
        <v>42646</v>
      </c>
      <c r="C89" s="349">
        <v>6250</v>
      </c>
      <c r="D89" s="227" t="s">
        <v>3894</v>
      </c>
      <c r="E89" s="73"/>
      <c r="F89" s="73"/>
    </row>
    <row r="90" spans="2:7">
      <c r="B90" s="358">
        <v>42646</v>
      </c>
      <c r="C90" s="349">
        <v>10000</v>
      </c>
      <c r="D90" s="227" t="s">
        <v>3895</v>
      </c>
      <c r="E90" s="73"/>
      <c r="F90" s="73"/>
    </row>
    <row r="91" spans="2:7">
      <c r="B91" s="358">
        <v>42646</v>
      </c>
      <c r="C91" s="349">
        <v>10000</v>
      </c>
      <c r="D91" s="227" t="s">
        <v>3896</v>
      </c>
      <c r="E91" s="73"/>
      <c r="F91" s="73"/>
    </row>
    <row r="92" spans="2:7">
      <c r="B92" s="358">
        <v>42646</v>
      </c>
      <c r="C92" s="349">
        <v>10000</v>
      </c>
      <c r="D92" s="227" t="s">
        <v>3897</v>
      </c>
      <c r="E92" s="73"/>
      <c r="F92" s="73"/>
    </row>
    <row r="93" spans="2:7" s="73" customFormat="1" ht="26.25">
      <c r="B93" s="358">
        <v>42647</v>
      </c>
      <c r="C93" s="349">
        <v>17575.64</v>
      </c>
      <c r="D93" s="227" t="s">
        <v>4938</v>
      </c>
      <c r="G93" s="216"/>
    </row>
    <row r="94" spans="2:7">
      <c r="B94" s="358">
        <v>42647</v>
      </c>
      <c r="C94" s="349">
        <v>0.06</v>
      </c>
      <c r="D94" s="227" t="s">
        <v>3898</v>
      </c>
      <c r="E94" s="73"/>
      <c r="F94" s="73"/>
    </row>
    <row r="95" spans="2:7">
      <c r="B95" s="358">
        <v>42647</v>
      </c>
      <c r="C95" s="349">
        <v>6</v>
      </c>
      <c r="D95" s="227" t="s">
        <v>3899</v>
      </c>
      <c r="E95" s="73"/>
      <c r="F95" s="73"/>
    </row>
    <row r="96" spans="2:7">
      <c r="B96" s="358">
        <v>42647</v>
      </c>
      <c r="C96" s="349">
        <v>18.87</v>
      </c>
      <c r="D96" s="227" t="s">
        <v>3900</v>
      </c>
      <c r="E96" s="73"/>
      <c r="F96" s="73"/>
    </row>
    <row r="97" spans="2:6">
      <c r="B97" s="358">
        <v>42647</v>
      </c>
      <c r="C97" s="349">
        <v>24.5</v>
      </c>
      <c r="D97" s="227" t="s">
        <v>3901</v>
      </c>
      <c r="E97" s="73"/>
      <c r="F97" s="73"/>
    </row>
    <row r="98" spans="2:6">
      <c r="B98" s="358">
        <v>42647</v>
      </c>
      <c r="C98" s="349">
        <v>30</v>
      </c>
      <c r="D98" s="227" t="s">
        <v>4569</v>
      </c>
      <c r="E98" s="73"/>
      <c r="F98" s="73"/>
    </row>
    <row r="99" spans="2:6">
      <c r="B99" s="358">
        <v>42647</v>
      </c>
      <c r="C99" s="349">
        <v>36.25</v>
      </c>
      <c r="D99" s="227" t="s">
        <v>3902</v>
      </c>
      <c r="E99" s="73"/>
      <c r="F99" s="73"/>
    </row>
    <row r="100" spans="2:6">
      <c r="B100" s="358">
        <v>42647</v>
      </c>
      <c r="C100" s="349">
        <v>44.49</v>
      </c>
      <c r="D100" s="227" t="s">
        <v>3903</v>
      </c>
      <c r="E100" s="73"/>
      <c r="F100" s="73"/>
    </row>
    <row r="101" spans="2:6">
      <c r="B101" s="358">
        <v>42647</v>
      </c>
      <c r="C101" s="349">
        <v>50</v>
      </c>
      <c r="D101" s="227" t="s">
        <v>4570</v>
      </c>
      <c r="E101" s="73"/>
      <c r="F101" s="73"/>
    </row>
    <row r="102" spans="2:6">
      <c r="B102" s="358">
        <v>42647</v>
      </c>
      <c r="C102" s="349">
        <v>50</v>
      </c>
      <c r="D102" s="227" t="s">
        <v>4571</v>
      </c>
      <c r="E102" s="73"/>
      <c r="F102" s="73"/>
    </row>
    <row r="103" spans="2:6">
      <c r="B103" s="358">
        <v>42647</v>
      </c>
      <c r="C103" s="349">
        <v>62.37</v>
      </c>
      <c r="D103" s="227" t="s">
        <v>3904</v>
      </c>
      <c r="E103" s="73"/>
      <c r="F103" s="73"/>
    </row>
    <row r="104" spans="2:6">
      <c r="B104" s="358">
        <v>42647</v>
      </c>
      <c r="C104" s="349">
        <v>70</v>
      </c>
      <c r="D104" s="227" t="s">
        <v>4572</v>
      </c>
      <c r="E104" s="73"/>
      <c r="F104" s="73"/>
    </row>
    <row r="105" spans="2:6">
      <c r="B105" s="358">
        <v>42647</v>
      </c>
      <c r="C105" s="349">
        <v>100</v>
      </c>
      <c r="D105" s="227" t="s">
        <v>4542</v>
      </c>
      <c r="E105" s="73"/>
      <c r="F105" s="73"/>
    </row>
    <row r="106" spans="2:6">
      <c r="B106" s="358">
        <v>42647</v>
      </c>
      <c r="C106" s="349">
        <v>100</v>
      </c>
      <c r="D106" s="227" t="s">
        <v>3905</v>
      </c>
      <c r="E106" s="73"/>
      <c r="F106" s="73"/>
    </row>
    <row r="107" spans="2:6">
      <c r="B107" s="358">
        <v>42647</v>
      </c>
      <c r="C107" s="349">
        <v>100</v>
      </c>
      <c r="D107" s="227" t="s">
        <v>4541</v>
      </c>
      <c r="E107" s="73"/>
      <c r="F107" s="73"/>
    </row>
    <row r="108" spans="2:6">
      <c r="B108" s="358">
        <v>42647</v>
      </c>
      <c r="C108" s="349">
        <v>100</v>
      </c>
      <c r="D108" s="227" t="s">
        <v>3906</v>
      </c>
      <c r="E108" s="73"/>
      <c r="F108" s="73"/>
    </row>
    <row r="109" spans="2:6">
      <c r="B109" s="358">
        <v>42647</v>
      </c>
      <c r="C109" s="349">
        <v>112</v>
      </c>
      <c r="D109" s="227" t="s">
        <v>3863</v>
      </c>
      <c r="E109" s="73"/>
      <c r="F109" s="73"/>
    </row>
    <row r="110" spans="2:6">
      <c r="B110" s="358">
        <v>42647</v>
      </c>
      <c r="C110" s="349">
        <v>122</v>
      </c>
      <c r="D110" s="227" t="s">
        <v>3864</v>
      </c>
      <c r="E110" s="73"/>
      <c r="F110" s="73"/>
    </row>
    <row r="111" spans="2:6">
      <c r="B111" s="358">
        <v>42647</v>
      </c>
      <c r="C111" s="349">
        <v>132</v>
      </c>
      <c r="D111" s="227" t="s">
        <v>3863</v>
      </c>
      <c r="E111" s="73"/>
      <c r="F111" s="73"/>
    </row>
    <row r="112" spans="2:6">
      <c r="B112" s="358">
        <v>42647</v>
      </c>
      <c r="C112" s="349">
        <v>150</v>
      </c>
      <c r="D112" s="227" t="s">
        <v>4573</v>
      </c>
      <c r="E112" s="73"/>
      <c r="F112" s="73"/>
    </row>
    <row r="113" spans="2:6">
      <c r="B113" s="358">
        <v>42647</v>
      </c>
      <c r="C113" s="349">
        <v>181.45</v>
      </c>
      <c r="D113" s="227" t="s">
        <v>3907</v>
      </c>
      <c r="E113" s="73"/>
      <c r="F113" s="73"/>
    </row>
    <row r="114" spans="2:6">
      <c r="B114" s="358">
        <v>42647</v>
      </c>
      <c r="C114" s="349">
        <v>200</v>
      </c>
      <c r="D114" s="227" t="s">
        <v>3908</v>
      </c>
      <c r="E114" s="73"/>
      <c r="F114" s="73"/>
    </row>
    <row r="115" spans="2:6">
      <c r="B115" s="358">
        <v>42647</v>
      </c>
      <c r="C115" s="349">
        <v>210</v>
      </c>
      <c r="D115" s="227" t="s">
        <v>4574</v>
      </c>
      <c r="E115" s="73"/>
      <c r="F115" s="73"/>
    </row>
    <row r="116" spans="2:6">
      <c r="B116" s="358">
        <v>42647</v>
      </c>
      <c r="C116" s="349">
        <v>300</v>
      </c>
      <c r="D116" s="227" t="s">
        <v>4575</v>
      </c>
      <c r="E116" s="73"/>
      <c r="F116" s="73"/>
    </row>
    <row r="117" spans="2:6">
      <c r="B117" s="358">
        <v>42647</v>
      </c>
      <c r="C117" s="349">
        <v>301</v>
      </c>
      <c r="D117" s="227" t="s">
        <v>4551</v>
      </c>
      <c r="E117" s="73"/>
      <c r="F117" s="73"/>
    </row>
    <row r="118" spans="2:6">
      <c r="B118" s="358">
        <v>42647</v>
      </c>
      <c r="C118" s="349">
        <v>400</v>
      </c>
      <c r="D118" s="227" t="s">
        <v>4576</v>
      </c>
      <c r="E118" s="73"/>
      <c r="F118" s="73"/>
    </row>
    <row r="119" spans="2:6">
      <c r="B119" s="358">
        <v>42647</v>
      </c>
      <c r="C119" s="349">
        <v>450.41</v>
      </c>
      <c r="D119" s="227" t="s">
        <v>3909</v>
      </c>
      <c r="E119" s="73"/>
      <c r="F119" s="73"/>
    </row>
    <row r="120" spans="2:6">
      <c r="B120" s="358">
        <v>42647</v>
      </c>
      <c r="C120" s="349">
        <v>500</v>
      </c>
      <c r="D120" s="227" t="s">
        <v>3910</v>
      </c>
      <c r="E120" s="73"/>
      <c r="F120" s="73"/>
    </row>
    <row r="121" spans="2:6">
      <c r="B121" s="358">
        <v>42647</v>
      </c>
      <c r="C121" s="349">
        <v>500</v>
      </c>
      <c r="D121" s="227" t="s">
        <v>4577</v>
      </c>
      <c r="E121" s="73"/>
      <c r="F121" s="73"/>
    </row>
    <row r="122" spans="2:6">
      <c r="B122" s="358">
        <v>42647</v>
      </c>
      <c r="C122" s="349">
        <v>500</v>
      </c>
      <c r="D122" s="227" t="s">
        <v>3911</v>
      </c>
      <c r="E122" s="73"/>
      <c r="F122" s="73"/>
    </row>
    <row r="123" spans="2:6">
      <c r="B123" s="358">
        <v>42647</v>
      </c>
      <c r="C123" s="349">
        <v>500</v>
      </c>
      <c r="D123" s="227" t="s">
        <v>3876</v>
      </c>
      <c r="E123" s="73"/>
      <c r="F123" s="73"/>
    </row>
    <row r="124" spans="2:6">
      <c r="B124" s="358">
        <v>42647</v>
      </c>
      <c r="C124" s="349">
        <v>500</v>
      </c>
      <c r="D124" s="227" t="s">
        <v>3912</v>
      </c>
      <c r="E124" s="73"/>
      <c r="F124" s="73"/>
    </row>
    <row r="125" spans="2:6">
      <c r="B125" s="358">
        <v>42647</v>
      </c>
      <c r="C125" s="349">
        <v>500</v>
      </c>
      <c r="D125" s="227" t="s">
        <v>4554</v>
      </c>
      <c r="E125" s="73"/>
      <c r="F125" s="73"/>
    </row>
    <row r="126" spans="2:6">
      <c r="B126" s="358">
        <v>42647</v>
      </c>
      <c r="C126" s="349">
        <v>600</v>
      </c>
      <c r="D126" s="227" t="s">
        <v>3913</v>
      </c>
      <c r="E126" s="73"/>
      <c r="F126" s="73"/>
    </row>
    <row r="127" spans="2:6">
      <c r="B127" s="358">
        <v>42647</v>
      </c>
      <c r="C127" s="349">
        <v>620</v>
      </c>
      <c r="D127" s="227" t="s">
        <v>3914</v>
      </c>
      <c r="E127" s="73"/>
      <c r="F127" s="73"/>
    </row>
    <row r="128" spans="2:6">
      <c r="B128" s="358">
        <v>42647</v>
      </c>
      <c r="C128" s="349">
        <v>639.46</v>
      </c>
      <c r="D128" s="227" t="s">
        <v>3915</v>
      </c>
      <c r="E128" s="73"/>
      <c r="F128" s="73"/>
    </row>
    <row r="129" spans="2:6">
      <c r="B129" s="358">
        <v>42647</v>
      </c>
      <c r="C129" s="349">
        <v>925.41</v>
      </c>
      <c r="D129" s="227" t="s">
        <v>3916</v>
      </c>
      <c r="E129" s="73"/>
      <c r="F129" s="73"/>
    </row>
    <row r="130" spans="2:6">
      <c r="B130" s="358">
        <v>42647</v>
      </c>
      <c r="C130" s="349">
        <v>1000</v>
      </c>
      <c r="D130" s="227" t="s">
        <v>4578</v>
      </c>
      <c r="E130" s="73"/>
      <c r="F130" s="73"/>
    </row>
    <row r="131" spans="2:6">
      <c r="B131" s="358">
        <v>42647</v>
      </c>
      <c r="C131" s="349">
        <v>1000</v>
      </c>
      <c r="D131" s="227" t="s">
        <v>4579</v>
      </c>
      <c r="E131" s="73"/>
      <c r="F131" s="73"/>
    </row>
    <row r="132" spans="2:6">
      <c r="B132" s="358">
        <v>42647</v>
      </c>
      <c r="C132" s="349">
        <v>1000</v>
      </c>
      <c r="D132" s="227" t="s">
        <v>4813</v>
      </c>
      <c r="E132" s="73"/>
      <c r="F132" s="73"/>
    </row>
    <row r="133" spans="2:6">
      <c r="B133" s="358">
        <v>42647</v>
      </c>
      <c r="C133" s="349">
        <v>1000</v>
      </c>
      <c r="D133" s="227" t="s">
        <v>3917</v>
      </c>
      <c r="E133" s="73"/>
      <c r="F133" s="73"/>
    </row>
    <row r="134" spans="2:6">
      <c r="B134" s="358">
        <v>42647</v>
      </c>
      <c r="C134" s="349">
        <v>1000</v>
      </c>
      <c r="D134" s="227" t="s">
        <v>3918</v>
      </c>
      <c r="E134" s="73"/>
      <c r="F134" s="73"/>
    </row>
    <row r="135" spans="2:6">
      <c r="B135" s="358">
        <v>42647</v>
      </c>
      <c r="C135" s="349">
        <v>1000</v>
      </c>
      <c r="D135" s="227" t="s">
        <v>3919</v>
      </c>
      <c r="E135" s="73"/>
      <c r="F135" s="73"/>
    </row>
    <row r="136" spans="2:6">
      <c r="B136" s="358">
        <v>42647</v>
      </c>
      <c r="C136" s="349">
        <v>1000</v>
      </c>
      <c r="D136" s="227" t="s">
        <v>4580</v>
      </c>
      <c r="E136" s="73"/>
      <c r="F136" s="73"/>
    </row>
    <row r="137" spans="2:6">
      <c r="B137" s="358">
        <v>42647</v>
      </c>
      <c r="C137" s="349">
        <v>1000</v>
      </c>
      <c r="D137" s="227" t="s">
        <v>3920</v>
      </c>
      <c r="E137" s="73"/>
      <c r="F137" s="73"/>
    </row>
    <row r="138" spans="2:6">
      <c r="B138" s="358">
        <v>42647</v>
      </c>
      <c r="C138" s="349">
        <v>1000</v>
      </c>
      <c r="D138" s="227" t="s">
        <v>4581</v>
      </c>
      <c r="E138" s="73"/>
      <c r="F138" s="73"/>
    </row>
    <row r="139" spans="2:6">
      <c r="B139" s="358">
        <v>42647</v>
      </c>
      <c r="C139" s="349">
        <v>1000</v>
      </c>
      <c r="D139" s="227" t="s">
        <v>3921</v>
      </c>
      <c r="E139" s="73"/>
      <c r="F139" s="73"/>
    </row>
    <row r="140" spans="2:6">
      <c r="B140" s="358">
        <v>42647</v>
      </c>
      <c r="C140" s="349">
        <v>1000</v>
      </c>
      <c r="D140" s="227" t="s">
        <v>3922</v>
      </c>
      <c r="E140" s="73"/>
      <c r="F140" s="73"/>
    </row>
    <row r="141" spans="2:6">
      <c r="B141" s="358">
        <v>42647</v>
      </c>
      <c r="C141" s="349">
        <v>1050</v>
      </c>
      <c r="D141" s="227" t="s">
        <v>4582</v>
      </c>
      <c r="E141" s="73"/>
      <c r="F141" s="73"/>
    </row>
    <row r="142" spans="2:6">
      <c r="B142" s="358">
        <v>42647</v>
      </c>
      <c r="C142" s="349">
        <v>1100</v>
      </c>
      <c r="D142" s="227" t="s">
        <v>4583</v>
      </c>
      <c r="E142" s="73"/>
      <c r="F142" s="73"/>
    </row>
    <row r="143" spans="2:6">
      <c r="B143" s="358">
        <v>42647</v>
      </c>
      <c r="C143" s="349">
        <v>1150</v>
      </c>
      <c r="D143" s="227" t="s">
        <v>4584</v>
      </c>
      <c r="E143" s="73"/>
      <c r="F143" s="73"/>
    </row>
    <row r="144" spans="2:6">
      <c r="B144" s="358">
        <v>42647</v>
      </c>
      <c r="C144" s="349">
        <v>1500</v>
      </c>
      <c r="D144" s="227" t="s">
        <v>3923</v>
      </c>
      <c r="E144" s="73"/>
      <c r="F144" s="73"/>
    </row>
    <row r="145" spans="2:7">
      <c r="B145" s="358">
        <v>42647</v>
      </c>
      <c r="C145" s="349">
        <v>2000</v>
      </c>
      <c r="D145" s="227" t="s">
        <v>3924</v>
      </c>
      <c r="E145" s="73"/>
      <c r="F145" s="73"/>
    </row>
    <row r="146" spans="2:7">
      <c r="B146" s="358">
        <v>42647</v>
      </c>
      <c r="C146" s="349">
        <v>2000</v>
      </c>
      <c r="D146" s="227" t="s">
        <v>3925</v>
      </c>
      <c r="E146" s="73"/>
      <c r="F146" s="73"/>
    </row>
    <row r="147" spans="2:7">
      <c r="B147" s="358">
        <v>42647</v>
      </c>
      <c r="C147" s="349">
        <v>3000</v>
      </c>
      <c r="D147" s="227" t="s">
        <v>3926</v>
      </c>
      <c r="E147" s="73"/>
      <c r="F147" s="73"/>
    </row>
    <row r="148" spans="2:7">
      <c r="B148" s="358">
        <v>42647</v>
      </c>
      <c r="C148" s="349">
        <v>3000</v>
      </c>
      <c r="D148" s="227" t="s">
        <v>4585</v>
      </c>
      <c r="E148" s="73"/>
      <c r="F148" s="73"/>
    </row>
    <row r="149" spans="2:7">
      <c r="B149" s="358">
        <v>42647</v>
      </c>
      <c r="C149" s="349">
        <v>3000</v>
      </c>
      <c r="D149" s="227" t="s">
        <v>3927</v>
      </c>
      <c r="E149" s="73"/>
      <c r="F149" s="73"/>
    </row>
    <row r="150" spans="2:7">
      <c r="B150" s="358">
        <v>42647</v>
      </c>
      <c r="C150" s="349">
        <v>3000</v>
      </c>
      <c r="D150" s="280" t="s">
        <v>4586</v>
      </c>
      <c r="E150" s="73"/>
      <c r="F150" s="73"/>
    </row>
    <row r="151" spans="2:7">
      <c r="B151" s="358">
        <v>42647</v>
      </c>
      <c r="C151" s="349">
        <v>5000</v>
      </c>
      <c r="D151" s="227" t="s">
        <v>3928</v>
      </c>
      <c r="E151" s="73"/>
      <c r="F151" s="73"/>
    </row>
    <row r="152" spans="2:7">
      <c r="B152" s="358">
        <v>42647</v>
      </c>
      <c r="C152" s="349">
        <v>5000</v>
      </c>
      <c r="D152" s="227" t="s">
        <v>4587</v>
      </c>
      <c r="E152" s="73"/>
      <c r="F152" s="73"/>
    </row>
    <row r="153" spans="2:7">
      <c r="B153" s="358">
        <v>42647</v>
      </c>
      <c r="C153" s="349">
        <v>5000</v>
      </c>
      <c r="D153" s="227" t="s">
        <v>3929</v>
      </c>
      <c r="E153" s="73"/>
      <c r="F153" s="73"/>
    </row>
    <row r="154" spans="2:7">
      <c r="B154" s="358">
        <v>42647</v>
      </c>
      <c r="C154" s="349">
        <v>5000</v>
      </c>
      <c r="D154" s="227" t="s">
        <v>3930</v>
      </c>
      <c r="E154" s="73"/>
      <c r="F154" s="73"/>
    </row>
    <row r="155" spans="2:7">
      <c r="B155" s="358">
        <v>42647</v>
      </c>
      <c r="C155" s="349">
        <v>10000</v>
      </c>
      <c r="D155" s="227" t="s">
        <v>3931</v>
      </c>
      <c r="E155" s="73"/>
      <c r="F155" s="73"/>
    </row>
    <row r="156" spans="2:7">
      <c r="B156" s="358">
        <v>42647</v>
      </c>
      <c r="C156" s="349">
        <v>20000</v>
      </c>
      <c r="D156" s="227" t="s">
        <v>3932</v>
      </c>
      <c r="E156" s="73"/>
      <c r="F156" s="73"/>
    </row>
    <row r="157" spans="2:7">
      <c r="B157" s="358">
        <v>42647</v>
      </c>
      <c r="C157" s="349">
        <v>30000</v>
      </c>
      <c r="D157" s="227" t="s">
        <v>4814</v>
      </c>
      <c r="E157" s="73"/>
      <c r="F157" s="73"/>
    </row>
    <row r="158" spans="2:7" s="73" customFormat="1" ht="26.25">
      <c r="B158" s="358">
        <v>42648</v>
      </c>
      <c r="C158" s="349">
        <v>19815.939999999999</v>
      </c>
      <c r="D158" s="227" t="s">
        <v>4939</v>
      </c>
      <c r="G158" s="216"/>
    </row>
    <row r="159" spans="2:7">
      <c r="B159" s="358">
        <v>42648</v>
      </c>
      <c r="C159" s="349">
        <v>0.68</v>
      </c>
      <c r="D159" s="227" t="s">
        <v>3933</v>
      </c>
      <c r="E159" s="73"/>
      <c r="F159" s="73"/>
    </row>
    <row r="160" spans="2:7">
      <c r="B160" s="358">
        <v>42648</v>
      </c>
      <c r="C160" s="349">
        <v>0.72</v>
      </c>
      <c r="D160" s="227" t="s">
        <v>3934</v>
      </c>
      <c r="E160" s="73"/>
      <c r="F160" s="73"/>
    </row>
    <row r="161" spans="2:6">
      <c r="B161" s="358">
        <v>42648</v>
      </c>
      <c r="C161" s="349">
        <v>2.76</v>
      </c>
      <c r="D161" s="227" t="s">
        <v>3935</v>
      </c>
      <c r="E161" s="73"/>
      <c r="F161" s="73"/>
    </row>
    <row r="162" spans="2:6">
      <c r="B162" s="358">
        <v>42648</v>
      </c>
      <c r="C162" s="349">
        <v>10.63</v>
      </c>
      <c r="D162" s="227" t="s">
        <v>3936</v>
      </c>
      <c r="E162" s="73"/>
      <c r="F162" s="73"/>
    </row>
    <row r="163" spans="2:6">
      <c r="B163" s="358">
        <v>42648</v>
      </c>
      <c r="C163" s="349">
        <v>15.03</v>
      </c>
      <c r="D163" s="227" t="s">
        <v>3937</v>
      </c>
      <c r="E163" s="73"/>
      <c r="F163" s="73"/>
    </row>
    <row r="164" spans="2:6">
      <c r="B164" s="358">
        <v>42648</v>
      </c>
      <c r="C164" s="349">
        <v>30</v>
      </c>
      <c r="D164" s="227" t="s">
        <v>3938</v>
      </c>
      <c r="E164" s="73"/>
      <c r="F164" s="73"/>
    </row>
    <row r="165" spans="2:6">
      <c r="B165" s="358">
        <v>42648</v>
      </c>
      <c r="C165" s="349">
        <v>30.24</v>
      </c>
      <c r="D165" s="227" t="s">
        <v>3939</v>
      </c>
      <c r="E165" s="73"/>
      <c r="F165" s="73"/>
    </row>
    <row r="166" spans="2:6">
      <c r="B166" s="358">
        <v>42648</v>
      </c>
      <c r="C166" s="349">
        <v>56.41</v>
      </c>
      <c r="D166" s="227" t="s">
        <v>3940</v>
      </c>
      <c r="E166" s="73"/>
      <c r="F166" s="73"/>
    </row>
    <row r="167" spans="2:6">
      <c r="B167" s="358">
        <v>42648</v>
      </c>
      <c r="C167" s="349">
        <v>60</v>
      </c>
      <c r="D167" s="227" t="s">
        <v>3941</v>
      </c>
      <c r="E167" s="73"/>
      <c r="F167" s="73"/>
    </row>
    <row r="168" spans="2:6">
      <c r="B168" s="358">
        <v>42648</v>
      </c>
      <c r="C168" s="349">
        <v>70</v>
      </c>
      <c r="D168" s="227" t="s">
        <v>4569</v>
      </c>
      <c r="E168" s="73"/>
      <c r="F168" s="73"/>
    </row>
    <row r="169" spans="2:6">
      <c r="B169" s="358">
        <v>42648</v>
      </c>
      <c r="C169" s="349">
        <v>77.19</v>
      </c>
      <c r="D169" s="227" t="s">
        <v>3942</v>
      </c>
      <c r="E169" s="73"/>
      <c r="F169" s="73"/>
    </row>
    <row r="170" spans="2:6">
      <c r="B170" s="358">
        <v>42648</v>
      </c>
      <c r="C170" s="349">
        <v>90.2</v>
      </c>
      <c r="D170" s="227" t="s">
        <v>3943</v>
      </c>
      <c r="E170" s="73"/>
      <c r="F170" s="73"/>
    </row>
    <row r="171" spans="2:6">
      <c r="B171" s="358">
        <v>42648</v>
      </c>
      <c r="C171" s="349">
        <v>100</v>
      </c>
      <c r="D171" s="227" t="s">
        <v>4588</v>
      </c>
      <c r="E171" s="73"/>
      <c r="F171" s="73"/>
    </row>
    <row r="172" spans="2:6">
      <c r="B172" s="358">
        <v>42648</v>
      </c>
      <c r="C172" s="349">
        <v>100</v>
      </c>
      <c r="D172" s="227" t="s">
        <v>4589</v>
      </c>
      <c r="E172" s="73"/>
      <c r="F172" s="73"/>
    </row>
    <row r="173" spans="2:6">
      <c r="B173" s="358">
        <v>42648</v>
      </c>
      <c r="C173" s="349">
        <v>100</v>
      </c>
      <c r="D173" s="227" t="s">
        <v>3861</v>
      </c>
      <c r="E173" s="73"/>
      <c r="F173" s="73"/>
    </row>
    <row r="174" spans="2:6">
      <c r="B174" s="358">
        <v>42648</v>
      </c>
      <c r="C174" s="349">
        <v>100</v>
      </c>
      <c r="D174" s="227" t="s">
        <v>3944</v>
      </c>
      <c r="E174" s="73"/>
      <c r="F174" s="73"/>
    </row>
    <row r="175" spans="2:6">
      <c r="B175" s="358">
        <v>42648</v>
      </c>
      <c r="C175" s="349">
        <v>100</v>
      </c>
      <c r="D175" s="227" t="s">
        <v>3945</v>
      </c>
      <c r="E175" s="73"/>
      <c r="F175" s="73"/>
    </row>
    <row r="176" spans="2:6">
      <c r="B176" s="358">
        <v>42648</v>
      </c>
      <c r="C176" s="349">
        <v>100</v>
      </c>
      <c r="D176" s="227" t="s">
        <v>3857</v>
      </c>
      <c r="E176" s="73"/>
      <c r="F176" s="73"/>
    </row>
    <row r="177" spans="2:6">
      <c r="B177" s="358">
        <v>42648</v>
      </c>
      <c r="C177" s="349">
        <v>100</v>
      </c>
      <c r="D177" s="227" t="s">
        <v>3858</v>
      </c>
      <c r="E177" s="73"/>
      <c r="F177" s="73"/>
    </row>
    <row r="178" spans="2:6">
      <c r="B178" s="358">
        <v>42648</v>
      </c>
      <c r="C178" s="349">
        <v>100</v>
      </c>
      <c r="D178" s="227" t="s">
        <v>3859</v>
      </c>
      <c r="E178" s="73"/>
      <c r="F178" s="73"/>
    </row>
    <row r="179" spans="2:6">
      <c r="B179" s="358">
        <v>42648</v>
      </c>
      <c r="C179" s="349">
        <v>100</v>
      </c>
      <c r="D179" s="227" t="s">
        <v>4590</v>
      </c>
      <c r="E179" s="73"/>
      <c r="F179" s="73"/>
    </row>
    <row r="180" spans="2:6">
      <c r="B180" s="358">
        <v>42648</v>
      </c>
      <c r="C180" s="349">
        <v>100</v>
      </c>
      <c r="D180" s="227" t="s">
        <v>3860</v>
      </c>
      <c r="E180" s="73"/>
      <c r="F180" s="73"/>
    </row>
    <row r="181" spans="2:6">
      <c r="B181" s="358">
        <v>42648</v>
      </c>
      <c r="C181" s="349">
        <v>100</v>
      </c>
      <c r="D181" s="227" t="s">
        <v>3905</v>
      </c>
      <c r="E181" s="73"/>
      <c r="F181" s="73"/>
    </row>
    <row r="182" spans="2:6">
      <c r="B182" s="358">
        <v>42648</v>
      </c>
      <c r="C182" s="349">
        <v>100</v>
      </c>
      <c r="D182" s="227" t="s">
        <v>4541</v>
      </c>
      <c r="E182" s="73"/>
      <c r="F182" s="73"/>
    </row>
    <row r="183" spans="2:6">
      <c r="B183" s="358">
        <v>42648</v>
      </c>
      <c r="C183" s="349">
        <v>100</v>
      </c>
      <c r="D183" s="227" t="s">
        <v>4570</v>
      </c>
      <c r="E183" s="73"/>
      <c r="F183" s="73"/>
    </row>
    <row r="184" spans="2:6">
      <c r="B184" s="358">
        <v>42648</v>
      </c>
      <c r="C184" s="349">
        <v>100</v>
      </c>
      <c r="D184" s="280" t="s">
        <v>3908</v>
      </c>
      <c r="E184" s="73"/>
      <c r="F184" s="73"/>
    </row>
    <row r="185" spans="2:6">
      <c r="B185" s="358">
        <v>42648</v>
      </c>
      <c r="C185" s="349">
        <v>100</v>
      </c>
      <c r="D185" s="227" t="s">
        <v>4591</v>
      </c>
      <c r="E185" s="73"/>
      <c r="F185" s="73"/>
    </row>
    <row r="186" spans="2:6">
      <c r="B186" s="358">
        <v>42648</v>
      </c>
      <c r="C186" s="349">
        <v>100</v>
      </c>
      <c r="D186" s="227" t="s">
        <v>4592</v>
      </c>
      <c r="E186" s="73"/>
      <c r="F186" s="73"/>
    </row>
    <row r="187" spans="2:6">
      <c r="B187" s="358">
        <v>42648</v>
      </c>
      <c r="C187" s="349">
        <v>100</v>
      </c>
      <c r="D187" s="227" t="s">
        <v>4571</v>
      </c>
      <c r="E187" s="73"/>
      <c r="F187" s="73"/>
    </row>
    <row r="188" spans="2:6">
      <c r="B188" s="358">
        <v>42648</v>
      </c>
      <c r="C188" s="349">
        <v>102</v>
      </c>
      <c r="D188" s="227" t="s">
        <v>4815</v>
      </c>
      <c r="E188" s="73"/>
      <c r="F188" s="73"/>
    </row>
    <row r="189" spans="2:6">
      <c r="B189" s="358">
        <v>42648</v>
      </c>
      <c r="C189" s="349">
        <v>116.15</v>
      </c>
      <c r="D189" s="227" t="s">
        <v>3946</v>
      </c>
      <c r="E189" s="73"/>
      <c r="F189" s="73"/>
    </row>
    <row r="190" spans="2:6">
      <c r="B190" s="358">
        <v>42648</v>
      </c>
      <c r="C190" s="349">
        <v>128.91999999999999</v>
      </c>
      <c r="D190" s="227" t="s">
        <v>3947</v>
      </c>
      <c r="E190" s="73"/>
    </row>
    <row r="191" spans="2:6">
      <c r="B191" s="358">
        <v>42648</v>
      </c>
      <c r="C191" s="349">
        <v>150</v>
      </c>
      <c r="D191" s="227" t="s">
        <v>4573</v>
      </c>
      <c r="E191" s="73"/>
    </row>
    <row r="192" spans="2:6">
      <c r="B192" s="358">
        <v>42648</v>
      </c>
      <c r="C192" s="349">
        <v>150</v>
      </c>
      <c r="D192" s="227" t="s">
        <v>4593</v>
      </c>
      <c r="E192" s="73"/>
    </row>
    <row r="193" spans="2:5">
      <c r="B193" s="358">
        <v>42648</v>
      </c>
      <c r="C193" s="349">
        <v>150</v>
      </c>
      <c r="D193" s="227" t="s">
        <v>4594</v>
      </c>
      <c r="E193" s="73"/>
    </row>
    <row r="194" spans="2:5">
      <c r="B194" s="358">
        <v>42648</v>
      </c>
      <c r="C194" s="349">
        <v>150</v>
      </c>
      <c r="D194" s="227" t="s">
        <v>4595</v>
      </c>
      <c r="E194" s="73"/>
    </row>
    <row r="195" spans="2:5">
      <c r="B195" s="358">
        <v>42648</v>
      </c>
      <c r="C195" s="349">
        <v>150</v>
      </c>
      <c r="D195" s="227" t="s">
        <v>4573</v>
      </c>
      <c r="E195" s="73"/>
    </row>
    <row r="196" spans="2:5">
      <c r="B196" s="358">
        <v>42648</v>
      </c>
      <c r="C196" s="349">
        <v>156.19999999999999</v>
      </c>
      <c r="D196" s="227" t="s">
        <v>3948</v>
      </c>
      <c r="E196" s="73"/>
    </row>
    <row r="197" spans="2:5">
      <c r="B197" s="358">
        <v>42648</v>
      </c>
      <c r="C197" s="349">
        <v>164.17</v>
      </c>
      <c r="D197" s="227" t="s">
        <v>3949</v>
      </c>
      <c r="E197" s="73"/>
    </row>
    <row r="198" spans="2:5">
      <c r="B198" s="358">
        <v>42648</v>
      </c>
      <c r="C198" s="349">
        <v>190</v>
      </c>
      <c r="D198" s="227" t="s">
        <v>4596</v>
      </c>
      <c r="E198" s="73"/>
    </row>
    <row r="199" spans="2:5">
      <c r="B199" s="358">
        <v>42648</v>
      </c>
      <c r="C199" s="349">
        <v>190</v>
      </c>
      <c r="D199" s="227" t="s">
        <v>4596</v>
      </c>
      <c r="E199" s="73"/>
    </row>
    <row r="200" spans="2:5">
      <c r="B200" s="358">
        <v>42648</v>
      </c>
      <c r="C200" s="349">
        <v>199.55</v>
      </c>
      <c r="D200" s="227" t="s">
        <v>3950</v>
      </c>
      <c r="E200" s="73"/>
    </row>
    <row r="201" spans="2:5">
      <c r="B201" s="358">
        <v>42648</v>
      </c>
      <c r="C201" s="349">
        <v>200</v>
      </c>
      <c r="D201" s="227" t="s">
        <v>4597</v>
      </c>
      <c r="E201" s="73"/>
    </row>
    <row r="202" spans="2:5">
      <c r="B202" s="358">
        <v>42648</v>
      </c>
      <c r="C202" s="349">
        <v>200</v>
      </c>
      <c r="D202" s="227" t="s">
        <v>4598</v>
      </c>
      <c r="E202" s="73"/>
    </row>
    <row r="203" spans="2:5">
      <c r="B203" s="358">
        <v>42648</v>
      </c>
      <c r="C203" s="349">
        <v>200</v>
      </c>
      <c r="D203" s="227" t="s">
        <v>4816</v>
      </c>
      <c r="E203" s="73"/>
    </row>
    <row r="204" spans="2:5">
      <c r="B204" s="358">
        <v>42648</v>
      </c>
      <c r="C204" s="349">
        <v>200</v>
      </c>
      <c r="D204" s="227" t="s">
        <v>4824</v>
      </c>
      <c r="E204" s="73"/>
    </row>
    <row r="205" spans="2:5">
      <c r="B205" s="358">
        <v>42648</v>
      </c>
      <c r="C205" s="349">
        <v>200</v>
      </c>
      <c r="D205" s="227" t="s">
        <v>4599</v>
      </c>
      <c r="E205" s="73"/>
    </row>
    <row r="206" spans="2:5">
      <c r="B206" s="358">
        <v>42648</v>
      </c>
      <c r="C206" s="349">
        <v>200</v>
      </c>
      <c r="D206" s="227" t="s">
        <v>4821</v>
      </c>
      <c r="E206" s="73"/>
    </row>
    <row r="207" spans="2:5">
      <c r="B207" s="358">
        <v>42648</v>
      </c>
      <c r="C207" s="349">
        <v>200</v>
      </c>
      <c r="D207" s="227" t="s">
        <v>4818</v>
      </c>
      <c r="E207" s="73"/>
    </row>
    <row r="208" spans="2:5">
      <c r="B208" s="358">
        <v>42648</v>
      </c>
      <c r="C208" s="349">
        <v>200</v>
      </c>
      <c r="D208" s="227" t="s">
        <v>4819</v>
      </c>
      <c r="E208" s="73"/>
    </row>
    <row r="209" spans="2:5">
      <c r="B209" s="358">
        <v>42648</v>
      </c>
      <c r="C209" s="349">
        <v>202.02</v>
      </c>
      <c r="D209" s="227" t="s">
        <v>3951</v>
      </c>
      <c r="E209" s="73"/>
    </row>
    <row r="210" spans="2:5">
      <c r="B210" s="358">
        <v>42648</v>
      </c>
      <c r="C210" s="349">
        <v>206</v>
      </c>
      <c r="D210" s="227" t="s">
        <v>4551</v>
      </c>
      <c r="E210" s="73"/>
    </row>
    <row r="211" spans="2:5">
      <c r="B211" s="358">
        <v>42648</v>
      </c>
      <c r="C211" s="349">
        <v>211</v>
      </c>
      <c r="D211" s="227" t="s">
        <v>3952</v>
      </c>
      <c r="E211" s="73"/>
    </row>
    <row r="212" spans="2:5">
      <c r="B212" s="358">
        <v>42648</v>
      </c>
      <c r="C212" s="349">
        <v>259.51</v>
      </c>
      <c r="D212" s="280" t="s">
        <v>3953</v>
      </c>
      <c r="E212" s="73"/>
    </row>
    <row r="213" spans="2:5">
      <c r="B213" s="358">
        <v>42648</v>
      </c>
      <c r="C213" s="349">
        <v>282</v>
      </c>
      <c r="D213" s="227" t="s">
        <v>3954</v>
      </c>
      <c r="E213" s="73"/>
    </row>
    <row r="214" spans="2:5">
      <c r="B214" s="358">
        <v>42648</v>
      </c>
      <c r="C214" s="349">
        <v>300</v>
      </c>
      <c r="D214" s="227" t="s">
        <v>4600</v>
      </c>
      <c r="E214" s="73"/>
    </row>
    <row r="215" spans="2:5">
      <c r="B215" s="358">
        <v>42648</v>
      </c>
      <c r="C215" s="349">
        <v>300</v>
      </c>
      <c r="D215" s="227" t="s">
        <v>4601</v>
      </c>
      <c r="E215" s="73"/>
    </row>
    <row r="216" spans="2:5">
      <c r="B216" s="358">
        <v>42648</v>
      </c>
      <c r="C216" s="349">
        <v>300</v>
      </c>
      <c r="D216" s="227" t="s">
        <v>3920</v>
      </c>
      <c r="E216" s="73"/>
    </row>
    <row r="217" spans="2:5">
      <c r="B217" s="358">
        <v>42648</v>
      </c>
      <c r="C217" s="349">
        <v>310.52999999999997</v>
      </c>
      <c r="D217" s="227" t="s">
        <v>3955</v>
      </c>
      <c r="E217" s="73"/>
    </row>
    <row r="218" spans="2:5">
      <c r="B218" s="358">
        <v>42648</v>
      </c>
      <c r="C218" s="349">
        <v>396.19</v>
      </c>
      <c r="D218" s="280" t="s">
        <v>3956</v>
      </c>
      <c r="E218" s="73"/>
    </row>
    <row r="219" spans="2:5">
      <c r="B219" s="358">
        <v>42648</v>
      </c>
      <c r="C219" s="349">
        <v>400</v>
      </c>
      <c r="D219" s="227" t="s">
        <v>3877</v>
      </c>
      <c r="E219" s="73"/>
    </row>
    <row r="220" spans="2:5">
      <c r="B220" s="358">
        <v>42648</v>
      </c>
      <c r="C220" s="349">
        <v>469.17</v>
      </c>
      <c r="D220" s="227" t="s">
        <v>3957</v>
      </c>
      <c r="E220" s="73"/>
    </row>
    <row r="221" spans="2:5">
      <c r="B221" s="358">
        <v>42648</v>
      </c>
      <c r="C221" s="349">
        <v>500</v>
      </c>
      <c r="D221" s="227" t="s">
        <v>4552</v>
      </c>
      <c r="E221" s="73"/>
    </row>
    <row r="222" spans="2:5">
      <c r="B222" s="358">
        <v>42648</v>
      </c>
      <c r="C222" s="349">
        <v>500</v>
      </c>
      <c r="D222" s="227" t="s">
        <v>4602</v>
      </c>
      <c r="E222" s="73"/>
    </row>
    <row r="223" spans="2:5">
      <c r="B223" s="358">
        <v>42648</v>
      </c>
      <c r="C223" s="349">
        <v>500</v>
      </c>
      <c r="D223" s="227" t="s">
        <v>4603</v>
      </c>
      <c r="E223" s="73"/>
    </row>
    <row r="224" spans="2:5">
      <c r="B224" s="358">
        <v>42648</v>
      </c>
      <c r="C224" s="349">
        <v>500</v>
      </c>
      <c r="D224" s="227" t="s">
        <v>3877</v>
      </c>
      <c r="E224" s="73"/>
    </row>
    <row r="225" spans="2:5">
      <c r="B225" s="358">
        <v>42648</v>
      </c>
      <c r="C225" s="349">
        <v>500</v>
      </c>
      <c r="D225" s="227" t="s">
        <v>3912</v>
      </c>
      <c r="E225" s="73"/>
    </row>
    <row r="226" spans="2:5">
      <c r="B226" s="358">
        <v>42648</v>
      </c>
      <c r="C226" s="349">
        <v>500</v>
      </c>
      <c r="D226" s="227" t="s">
        <v>3958</v>
      </c>
      <c r="E226" s="73"/>
    </row>
    <row r="227" spans="2:5">
      <c r="B227" s="358">
        <v>42648</v>
      </c>
      <c r="C227" s="349">
        <v>500</v>
      </c>
      <c r="D227" s="227" t="s">
        <v>3959</v>
      </c>
      <c r="E227" s="73"/>
    </row>
    <row r="228" spans="2:5">
      <c r="B228" s="358">
        <v>42648</v>
      </c>
      <c r="C228" s="349">
        <v>500</v>
      </c>
      <c r="D228" s="227" t="s">
        <v>3911</v>
      </c>
      <c r="E228" s="73"/>
    </row>
    <row r="229" spans="2:5">
      <c r="B229" s="358">
        <v>42648</v>
      </c>
      <c r="C229" s="349">
        <v>500</v>
      </c>
      <c r="D229" s="227" t="s">
        <v>4604</v>
      </c>
      <c r="E229" s="73"/>
    </row>
    <row r="230" spans="2:5">
      <c r="B230" s="358">
        <v>42648</v>
      </c>
      <c r="C230" s="349">
        <v>500</v>
      </c>
      <c r="D230" s="227" t="s">
        <v>4605</v>
      </c>
      <c r="E230" s="73"/>
    </row>
    <row r="231" spans="2:5">
      <c r="B231" s="358">
        <v>42648</v>
      </c>
      <c r="C231" s="349">
        <v>500</v>
      </c>
      <c r="D231" s="227" t="s">
        <v>4554</v>
      </c>
      <c r="E231" s="73"/>
    </row>
    <row r="232" spans="2:5">
      <c r="B232" s="358">
        <v>42648</v>
      </c>
      <c r="C232" s="349">
        <v>572.02</v>
      </c>
      <c r="D232" s="227" t="s">
        <v>3960</v>
      </c>
      <c r="E232" s="73"/>
    </row>
    <row r="233" spans="2:5">
      <c r="B233" s="358">
        <v>42648</v>
      </c>
      <c r="C233" s="349">
        <v>650</v>
      </c>
      <c r="D233" s="227" t="s">
        <v>3961</v>
      </c>
      <c r="E233" s="73"/>
    </row>
    <row r="234" spans="2:5">
      <c r="B234" s="358">
        <v>42648</v>
      </c>
      <c r="C234" s="349">
        <v>835.74</v>
      </c>
      <c r="D234" s="227" t="s">
        <v>3962</v>
      </c>
      <c r="E234" s="73"/>
    </row>
    <row r="235" spans="2:5">
      <c r="B235" s="358">
        <v>42648</v>
      </c>
      <c r="C235" s="349">
        <v>1000</v>
      </c>
      <c r="D235" s="227" t="s">
        <v>4606</v>
      </c>
      <c r="E235" s="73"/>
    </row>
    <row r="236" spans="2:5">
      <c r="B236" s="358">
        <v>42648</v>
      </c>
      <c r="C236" s="349">
        <v>1000</v>
      </c>
      <c r="D236" s="227" t="s">
        <v>4607</v>
      </c>
      <c r="E236" s="73"/>
    </row>
    <row r="237" spans="2:5">
      <c r="B237" s="358">
        <v>42648</v>
      </c>
      <c r="C237" s="349">
        <v>1000</v>
      </c>
      <c r="D237" s="227" t="s">
        <v>4608</v>
      </c>
      <c r="E237" s="73"/>
    </row>
    <row r="238" spans="2:5">
      <c r="B238" s="358">
        <v>42648</v>
      </c>
      <c r="C238" s="349">
        <v>1000</v>
      </c>
      <c r="D238" s="227" t="s">
        <v>3963</v>
      </c>
      <c r="E238" s="73"/>
    </row>
    <row r="239" spans="2:5">
      <c r="B239" s="358">
        <v>42648</v>
      </c>
      <c r="C239" s="349">
        <v>1000</v>
      </c>
      <c r="D239" s="227" t="s">
        <v>4609</v>
      </c>
      <c r="E239" s="73"/>
    </row>
    <row r="240" spans="2:5">
      <c r="B240" s="358">
        <v>42648</v>
      </c>
      <c r="C240" s="349">
        <v>1100</v>
      </c>
      <c r="D240" s="227" t="s">
        <v>3964</v>
      </c>
      <c r="E240" s="73"/>
    </row>
    <row r="241" spans="2:6">
      <c r="B241" s="358">
        <v>42648</v>
      </c>
      <c r="C241" s="349">
        <v>1333.09</v>
      </c>
      <c r="D241" s="227" t="s">
        <v>3965</v>
      </c>
      <c r="E241" s="73"/>
    </row>
    <row r="242" spans="2:6">
      <c r="B242" s="358">
        <v>42648</v>
      </c>
      <c r="C242" s="349">
        <v>2000</v>
      </c>
      <c r="D242" s="227" t="s">
        <v>3966</v>
      </c>
      <c r="E242" s="73"/>
    </row>
    <row r="243" spans="2:6">
      <c r="B243" s="358">
        <v>42648</v>
      </c>
      <c r="C243" s="349">
        <v>2000</v>
      </c>
      <c r="D243" s="227" t="s">
        <v>3967</v>
      </c>
      <c r="E243" s="73"/>
    </row>
    <row r="244" spans="2:6">
      <c r="B244" s="358">
        <v>42648</v>
      </c>
      <c r="C244" s="349">
        <v>2000</v>
      </c>
      <c r="D244" s="227" t="s">
        <v>4610</v>
      </c>
      <c r="E244" s="73"/>
    </row>
    <row r="245" spans="2:6">
      <c r="B245" s="358">
        <v>42648</v>
      </c>
      <c r="C245" s="349">
        <v>2000</v>
      </c>
      <c r="D245" s="227" t="s">
        <v>3968</v>
      </c>
      <c r="E245" s="73"/>
    </row>
    <row r="246" spans="2:6">
      <c r="B246" s="358">
        <v>42648</v>
      </c>
      <c r="C246" s="349">
        <v>2024</v>
      </c>
      <c r="D246" s="227" t="s">
        <v>3969</v>
      </c>
      <c r="E246" s="73"/>
      <c r="F246" s="73"/>
    </row>
    <row r="247" spans="2:6">
      <c r="B247" s="358">
        <v>42648</v>
      </c>
      <c r="C247" s="349">
        <v>5000</v>
      </c>
      <c r="D247" s="227" t="s">
        <v>4611</v>
      </c>
      <c r="E247" s="73"/>
      <c r="F247" s="73"/>
    </row>
    <row r="248" spans="2:6">
      <c r="B248" s="358">
        <v>42648</v>
      </c>
      <c r="C248" s="349">
        <v>5000</v>
      </c>
      <c r="D248" s="227" t="s">
        <v>3970</v>
      </c>
      <c r="E248" s="73"/>
      <c r="F248" s="73"/>
    </row>
    <row r="249" spans="2:6">
      <c r="B249" s="358">
        <v>42648</v>
      </c>
      <c r="C249" s="349">
        <v>5000</v>
      </c>
      <c r="D249" s="227" t="s">
        <v>3971</v>
      </c>
      <c r="E249" s="73"/>
      <c r="F249" s="73"/>
    </row>
    <row r="250" spans="2:6">
      <c r="B250" s="358">
        <v>42648</v>
      </c>
      <c r="C250" s="349">
        <v>5000</v>
      </c>
      <c r="D250" s="227" t="s">
        <v>3972</v>
      </c>
      <c r="E250" s="73"/>
      <c r="F250" s="73"/>
    </row>
    <row r="251" spans="2:6">
      <c r="B251" s="358">
        <v>42648</v>
      </c>
      <c r="C251" s="349">
        <v>6411.48</v>
      </c>
      <c r="D251" s="227" t="s">
        <v>3973</v>
      </c>
      <c r="E251" s="73"/>
      <c r="F251" s="73"/>
    </row>
    <row r="252" spans="2:6">
      <c r="B252" s="358">
        <v>42648</v>
      </c>
      <c r="C252" s="349">
        <v>6860.91</v>
      </c>
      <c r="D252" s="227" t="s">
        <v>3974</v>
      </c>
      <c r="E252" s="73"/>
      <c r="F252" s="73"/>
    </row>
    <row r="253" spans="2:6">
      <c r="B253" s="358">
        <v>42648</v>
      </c>
      <c r="C253" s="349">
        <v>7900</v>
      </c>
      <c r="D253" s="227" t="s">
        <v>3975</v>
      </c>
      <c r="E253" s="73"/>
      <c r="F253" s="73"/>
    </row>
    <row r="254" spans="2:6">
      <c r="B254" s="358">
        <v>42648</v>
      </c>
      <c r="C254" s="349">
        <v>10000</v>
      </c>
      <c r="D254" s="227" t="s">
        <v>3976</v>
      </c>
      <c r="E254" s="73"/>
      <c r="F254" s="73"/>
    </row>
    <row r="255" spans="2:6">
      <c r="B255" s="358">
        <v>42648</v>
      </c>
      <c r="C255" s="349">
        <v>10371.780000000001</v>
      </c>
      <c r="D255" s="227" t="s">
        <v>3977</v>
      </c>
      <c r="E255" s="73"/>
      <c r="F255" s="73"/>
    </row>
    <row r="256" spans="2:6">
      <c r="B256" s="358">
        <v>42648</v>
      </c>
      <c r="C256" s="349">
        <v>15000</v>
      </c>
      <c r="D256" s="227" t="s">
        <v>4612</v>
      </c>
      <c r="E256" s="73"/>
      <c r="F256" s="73"/>
    </row>
    <row r="257" spans="2:7" s="73" customFormat="1" ht="26.25">
      <c r="B257" s="358">
        <v>42649</v>
      </c>
      <c r="C257" s="349">
        <v>1105.78</v>
      </c>
      <c r="D257" s="227" t="s">
        <v>4940</v>
      </c>
      <c r="G257" s="216"/>
    </row>
    <row r="258" spans="2:7">
      <c r="B258" s="358">
        <v>42649</v>
      </c>
      <c r="C258" s="349">
        <v>6</v>
      </c>
      <c r="D258" s="227" t="s">
        <v>3978</v>
      </c>
      <c r="E258" s="73"/>
      <c r="F258" s="73"/>
    </row>
    <row r="259" spans="2:7">
      <c r="B259" s="358">
        <v>42649</v>
      </c>
      <c r="C259" s="349">
        <v>18.3</v>
      </c>
      <c r="D259" s="227" t="s">
        <v>3979</v>
      </c>
      <c r="E259" s="73"/>
      <c r="F259" s="73"/>
    </row>
    <row r="260" spans="2:7">
      <c r="B260" s="358">
        <v>42649</v>
      </c>
      <c r="C260" s="349">
        <v>22.04</v>
      </c>
      <c r="D260" s="227" t="s">
        <v>3980</v>
      </c>
      <c r="E260" s="73"/>
      <c r="F260" s="73"/>
    </row>
    <row r="261" spans="2:7">
      <c r="B261" s="358">
        <v>42649</v>
      </c>
      <c r="C261" s="349">
        <v>25.66</v>
      </c>
      <c r="D261" s="227" t="s">
        <v>3981</v>
      </c>
      <c r="E261" s="73"/>
      <c r="F261" s="73"/>
    </row>
    <row r="262" spans="2:7">
      <c r="B262" s="358">
        <v>42649</v>
      </c>
      <c r="C262" s="349">
        <v>26.37</v>
      </c>
      <c r="D262" s="227" t="s">
        <v>3982</v>
      </c>
      <c r="E262" s="73"/>
      <c r="F262" s="73"/>
    </row>
    <row r="263" spans="2:7">
      <c r="B263" s="358">
        <v>42649</v>
      </c>
      <c r="C263" s="349">
        <v>30</v>
      </c>
      <c r="D263" s="227" t="s">
        <v>3938</v>
      </c>
      <c r="E263" s="73"/>
      <c r="F263" s="73"/>
    </row>
    <row r="264" spans="2:7">
      <c r="B264" s="358">
        <v>42649</v>
      </c>
      <c r="C264" s="349">
        <v>35</v>
      </c>
      <c r="D264" s="227" t="s">
        <v>4613</v>
      </c>
      <c r="E264" s="73"/>
      <c r="F264" s="73"/>
    </row>
    <row r="265" spans="2:7">
      <c r="B265" s="358">
        <v>42649</v>
      </c>
      <c r="C265" s="349">
        <v>35</v>
      </c>
      <c r="D265" s="227" t="s">
        <v>4614</v>
      </c>
      <c r="E265" s="73"/>
      <c r="F265" s="73"/>
    </row>
    <row r="266" spans="2:7">
      <c r="B266" s="358">
        <v>42649</v>
      </c>
      <c r="C266" s="349">
        <v>50</v>
      </c>
      <c r="D266" s="227" t="s">
        <v>4615</v>
      </c>
      <c r="E266" s="73"/>
      <c r="F266" s="73"/>
    </row>
    <row r="267" spans="2:7">
      <c r="B267" s="358">
        <v>42649</v>
      </c>
      <c r="C267" s="349">
        <v>50</v>
      </c>
      <c r="D267" s="227" t="s">
        <v>4616</v>
      </c>
      <c r="E267" s="73"/>
      <c r="F267" s="73"/>
    </row>
    <row r="268" spans="2:7">
      <c r="B268" s="358">
        <v>42649</v>
      </c>
      <c r="C268" s="349">
        <v>50</v>
      </c>
      <c r="D268" s="227" t="s">
        <v>4617</v>
      </c>
      <c r="E268" s="73"/>
      <c r="F268" s="73"/>
    </row>
    <row r="269" spans="2:7">
      <c r="B269" s="358">
        <v>42649</v>
      </c>
      <c r="C269" s="349">
        <v>50</v>
      </c>
      <c r="D269" s="227" t="s">
        <v>4571</v>
      </c>
      <c r="E269" s="73"/>
      <c r="F269" s="73"/>
    </row>
    <row r="270" spans="2:7">
      <c r="B270" s="358">
        <v>42649</v>
      </c>
      <c r="C270" s="349">
        <v>50</v>
      </c>
      <c r="D270" s="227" t="s">
        <v>4618</v>
      </c>
      <c r="E270" s="73"/>
      <c r="F270" s="73"/>
    </row>
    <row r="271" spans="2:7">
      <c r="B271" s="358">
        <v>42649</v>
      </c>
      <c r="C271" s="349">
        <v>100</v>
      </c>
      <c r="D271" s="227" t="s">
        <v>3857</v>
      </c>
      <c r="E271" s="73"/>
      <c r="F271" s="73"/>
    </row>
    <row r="272" spans="2:7">
      <c r="B272" s="358">
        <v>42649</v>
      </c>
      <c r="C272" s="349">
        <v>100</v>
      </c>
      <c r="D272" s="227" t="s">
        <v>3860</v>
      </c>
      <c r="E272" s="73"/>
      <c r="F272" s="73"/>
    </row>
    <row r="273" spans="2:6">
      <c r="B273" s="358">
        <v>42649</v>
      </c>
      <c r="C273" s="349">
        <v>100</v>
      </c>
      <c r="D273" s="227" t="s">
        <v>4591</v>
      </c>
      <c r="E273" s="73"/>
      <c r="F273" s="73"/>
    </row>
    <row r="274" spans="2:6">
      <c r="B274" s="358">
        <v>42649</v>
      </c>
      <c r="C274" s="349">
        <v>100</v>
      </c>
      <c r="D274" s="227" t="s">
        <v>3858</v>
      </c>
      <c r="E274" s="73"/>
      <c r="F274" s="73"/>
    </row>
    <row r="275" spans="2:6">
      <c r="B275" s="358">
        <v>42649</v>
      </c>
      <c r="C275" s="349">
        <v>100</v>
      </c>
      <c r="D275" s="227" t="s">
        <v>3858</v>
      </c>
      <c r="E275" s="73"/>
      <c r="F275" s="73"/>
    </row>
    <row r="276" spans="2:6">
      <c r="B276" s="358">
        <v>42649</v>
      </c>
      <c r="C276" s="349">
        <v>100</v>
      </c>
      <c r="D276" s="227" t="s">
        <v>3861</v>
      </c>
      <c r="E276" s="73"/>
      <c r="F276" s="73"/>
    </row>
    <row r="277" spans="2:6">
      <c r="B277" s="358">
        <v>42649</v>
      </c>
      <c r="C277" s="349">
        <v>100</v>
      </c>
      <c r="D277" s="227" t="s">
        <v>3944</v>
      </c>
      <c r="E277" s="73"/>
      <c r="F277" s="73"/>
    </row>
    <row r="278" spans="2:6">
      <c r="B278" s="358">
        <v>42649</v>
      </c>
      <c r="C278" s="349">
        <v>100</v>
      </c>
      <c r="D278" s="227" t="s">
        <v>3945</v>
      </c>
      <c r="E278" s="73"/>
      <c r="F278" s="73"/>
    </row>
    <row r="279" spans="2:6">
      <c r="B279" s="358">
        <v>42649</v>
      </c>
      <c r="C279" s="349">
        <v>100</v>
      </c>
      <c r="D279" s="227" t="s">
        <v>4541</v>
      </c>
      <c r="E279" s="73"/>
      <c r="F279" s="73"/>
    </row>
    <row r="280" spans="2:6">
      <c r="B280" s="358">
        <v>42649</v>
      </c>
      <c r="C280" s="349">
        <v>100</v>
      </c>
      <c r="D280" s="227" t="s">
        <v>4619</v>
      </c>
      <c r="E280" s="73"/>
      <c r="F280" s="73"/>
    </row>
    <row r="281" spans="2:6">
      <c r="B281" s="358">
        <v>42649</v>
      </c>
      <c r="C281" s="349">
        <v>100</v>
      </c>
      <c r="D281" s="227" t="s">
        <v>3908</v>
      </c>
      <c r="E281" s="73"/>
      <c r="F281" s="73"/>
    </row>
    <row r="282" spans="2:6">
      <c r="B282" s="358">
        <v>42649</v>
      </c>
      <c r="C282" s="349">
        <v>100</v>
      </c>
      <c r="D282" s="227" t="s">
        <v>4573</v>
      </c>
      <c r="E282" s="73"/>
      <c r="F282" s="73"/>
    </row>
    <row r="283" spans="2:6">
      <c r="B283" s="358">
        <v>42649</v>
      </c>
      <c r="C283" s="349">
        <v>100</v>
      </c>
      <c r="D283" s="227" t="s">
        <v>4570</v>
      </c>
      <c r="E283" s="73"/>
      <c r="F283" s="73"/>
    </row>
    <row r="284" spans="2:6">
      <c r="B284" s="358">
        <v>42649</v>
      </c>
      <c r="C284" s="349">
        <v>100</v>
      </c>
      <c r="D284" s="227" t="s">
        <v>4569</v>
      </c>
      <c r="E284" s="73"/>
      <c r="F284" s="73"/>
    </row>
    <row r="285" spans="2:6">
      <c r="B285" s="358">
        <v>42649</v>
      </c>
      <c r="C285" s="349">
        <v>100</v>
      </c>
      <c r="D285" s="280" t="s">
        <v>4573</v>
      </c>
      <c r="E285" s="73"/>
      <c r="F285" s="73"/>
    </row>
    <row r="286" spans="2:6">
      <c r="B286" s="358">
        <v>42649</v>
      </c>
      <c r="C286" s="349">
        <v>100</v>
      </c>
      <c r="D286" s="227" t="s">
        <v>3983</v>
      </c>
      <c r="E286" s="73"/>
      <c r="F286" s="73"/>
    </row>
    <row r="287" spans="2:6">
      <c r="B287" s="358">
        <v>42649</v>
      </c>
      <c r="C287" s="349">
        <v>100</v>
      </c>
      <c r="D287" s="227" t="s">
        <v>3984</v>
      </c>
      <c r="E287" s="73"/>
      <c r="F287" s="73"/>
    </row>
    <row r="288" spans="2:6">
      <c r="B288" s="358">
        <v>42649</v>
      </c>
      <c r="C288" s="349">
        <v>101.92</v>
      </c>
      <c r="D288" s="227" t="s">
        <v>3985</v>
      </c>
      <c r="E288" s="73"/>
      <c r="F288" s="73"/>
    </row>
    <row r="289" spans="2:6">
      <c r="B289" s="358">
        <v>42649</v>
      </c>
      <c r="C289" s="349">
        <v>105.35</v>
      </c>
      <c r="D289" s="227" t="s">
        <v>3986</v>
      </c>
      <c r="E289" s="73"/>
      <c r="F289" s="73"/>
    </row>
    <row r="290" spans="2:6">
      <c r="B290" s="358">
        <v>42649</v>
      </c>
      <c r="C290" s="349">
        <v>116.22</v>
      </c>
      <c r="D290" s="227" t="s">
        <v>3987</v>
      </c>
      <c r="E290" s="73"/>
      <c r="F290" s="73"/>
    </row>
    <row r="291" spans="2:6">
      <c r="B291" s="358">
        <v>42649</v>
      </c>
      <c r="C291" s="349">
        <v>122</v>
      </c>
      <c r="D291" s="227" t="s">
        <v>3864</v>
      </c>
      <c r="E291" s="73"/>
      <c r="F291" s="73"/>
    </row>
    <row r="292" spans="2:6">
      <c r="B292" s="358">
        <v>42649</v>
      </c>
      <c r="C292" s="349">
        <v>132</v>
      </c>
      <c r="D292" s="227" t="s">
        <v>3863</v>
      </c>
      <c r="E292" s="73"/>
      <c r="F292" s="73"/>
    </row>
    <row r="293" spans="2:6">
      <c r="B293" s="358">
        <v>42649</v>
      </c>
      <c r="C293" s="349">
        <v>150</v>
      </c>
      <c r="D293" s="227" t="s">
        <v>4615</v>
      </c>
      <c r="E293" s="73"/>
      <c r="F293" s="73"/>
    </row>
    <row r="294" spans="2:6">
      <c r="B294" s="358">
        <v>42649</v>
      </c>
      <c r="C294" s="349">
        <v>150</v>
      </c>
      <c r="D294" s="227" t="s">
        <v>4573</v>
      </c>
      <c r="E294" s="73"/>
      <c r="F294" s="73"/>
    </row>
    <row r="295" spans="2:6">
      <c r="B295" s="358">
        <v>42649</v>
      </c>
      <c r="C295" s="349">
        <v>150</v>
      </c>
      <c r="D295" s="227" t="s">
        <v>4573</v>
      </c>
      <c r="E295" s="73"/>
      <c r="F295" s="73"/>
    </row>
    <row r="296" spans="2:6">
      <c r="B296" s="358">
        <v>42649</v>
      </c>
      <c r="C296" s="349">
        <v>180</v>
      </c>
      <c r="D296" s="227" t="s">
        <v>4620</v>
      </c>
      <c r="E296" s="73"/>
      <c r="F296" s="73"/>
    </row>
    <row r="297" spans="2:6">
      <c r="B297" s="358">
        <v>42649</v>
      </c>
      <c r="C297" s="349">
        <v>190</v>
      </c>
      <c r="D297" s="227" t="s">
        <v>4599</v>
      </c>
      <c r="E297" s="73"/>
      <c r="F297" s="73"/>
    </row>
    <row r="298" spans="2:6">
      <c r="B298" s="358">
        <v>42649</v>
      </c>
      <c r="C298" s="349">
        <v>190</v>
      </c>
      <c r="D298" s="227" t="s">
        <v>4596</v>
      </c>
      <c r="E298" s="73"/>
      <c r="F298" s="73"/>
    </row>
    <row r="299" spans="2:6">
      <c r="B299" s="358">
        <v>42649</v>
      </c>
      <c r="C299" s="349">
        <v>200</v>
      </c>
      <c r="D299" s="227" t="s">
        <v>4621</v>
      </c>
      <c r="E299" s="73"/>
    </row>
    <row r="300" spans="2:6">
      <c r="B300" s="358">
        <v>42649</v>
      </c>
      <c r="C300" s="349">
        <v>200</v>
      </c>
      <c r="D300" s="227" t="s">
        <v>4620</v>
      </c>
      <c r="E300" s="73"/>
    </row>
    <row r="301" spans="2:6">
      <c r="B301" s="358">
        <v>42649</v>
      </c>
      <c r="C301" s="349">
        <v>200</v>
      </c>
      <c r="D301" s="227" t="s">
        <v>3920</v>
      </c>
      <c r="E301" s="73"/>
    </row>
    <row r="302" spans="2:6">
      <c r="B302" s="358">
        <v>42649</v>
      </c>
      <c r="C302" s="349">
        <v>200</v>
      </c>
      <c r="D302" s="227" t="s">
        <v>4622</v>
      </c>
      <c r="E302" s="73"/>
    </row>
    <row r="303" spans="2:6">
      <c r="B303" s="358">
        <v>42649</v>
      </c>
      <c r="C303" s="349">
        <v>200</v>
      </c>
      <c r="D303" s="227" t="s">
        <v>4825</v>
      </c>
      <c r="E303" s="73"/>
    </row>
    <row r="304" spans="2:6">
      <c r="B304" s="358">
        <v>42649</v>
      </c>
      <c r="C304" s="349">
        <v>200</v>
      </c>
      <c r="D304" s="227" t="s">
        <v>4824</v>
      </c>
      <c r="E304" s="73"/>
    </row>
    <row r="305" spans="2:5">
      <c r="B305" s="358">
        <v>42649</v>
      </c>
      <c r="C305" s="349">
        <v>200</v>
      </c>
      <c r="D305" s="227" t="s">
        <v>4826</v>
      </c>
      <c r="E305" s="73"/>
    </row>
    <row r="306" spans="2:5">
      <c r="B306" s="358">
        <v>42649</v>
      </c>
      <c r="C306" s="349">
        <v>205</v>
      </c>
      <c r="D306" s="227" t="s">
        <v>3988</v>
      </c>
      <c r="E306" s="73"/>
    </row>
    <row r="307" spans="2:5">
      <c r="B307" s="358">
        <v>42649</v>
      </c>
      <c r="C307" s="349">
        <v>233.32</v>
      </c>
      <c r="D307" s="227" t="s">
        <v>3989</v>
      </c>
      <c r="E307" s="73"/>
    </row>
    <row r="308" spans="2:5">
      <c r="B308" s="358">
        <v>42649</v>
      </c>
      <c r="C308" s="349">
        <v>250</v>
      </c>
      <c r="D308" s="227" t="s">
        <v>4623</v>
      </c>
      <c r="E308" s="73"/>
    </row>
    <row r="309" spans="2:5">
      <c r="B309" s="358">
        <v>42649</v>
      </c>
      <c r="C309" s="349">
        <v>277</v>
      </c>
      <c r="D309" s="227" t="s">
        <v>3990</v>
      </c>
      <c r="E309" s="73"/>
    </row>
    <row r="310" spans="2:5">
      <c r="B310" s="358">
        <v>42649</v>
      </c>
      <c r="C310" s="349">
        <v>278</v>
      </c>
      <c r="D310" s="227" t="s">
        <v>3991</v>
      </c>
      <c r="E310" s="73"/>
    </row>
    <row r="311" spans="2:5">
      <c r="B311" s="358">
        <v>42649</v>
      </c>
      <c r="C311" s="349">
        <v>298.36</v>
      </c>
      <c r="D311" s="227" t="s">
        <v>3992</v>
      </c>
      <c r="E311" s="73"/>
    </row>
    <row r="312" spans="2:5">
      <c r="B312" s="358">
        <v>42649</v>
      </c>
      <c r="C312" s="349">
        <v>300</v>
      </c>
      <c r="D312" s="227" t="s">
        <v>3911</v>
      </c>
      <c r="E312" s="73"/>
    </row>
    <row r="313" spans="2:5">
      <c r="B313" s="358">
        <v>42649</v>
      </c>
      <c r="C313" s="349">
        <v>300</v>
      </c>
      <c r="D313" s="227" t="s">
        <v>4624</v>
      </c>
      <c r="E313" s="73"/>
    </row>
    <row r="314" spans="2:5">
      <c r="B314" s="358">
        <v>42649</v>
      </c>
      <c r="C314" s="349">
        <v>300.10000000000002</v>
      </c>
      <c r="D314" s="227" t="s">
        <v>4625</v>
      </c>
      <c r="E314" s="73"/>
    </row>
    <row r="315" spans="2:5">
      <c r="B315" s="358">
        <v>42649</v>
      </c>
      <c r="C315" s="349">
        <v>300.14999999999998</v>
      </c>
      <c r="D315" s="227" t="s">
        <v>4626</v>
      </c>
      <c r="E315" s="73"/>
    </row>
    <row r="316" spans="2:5">
      <c r="B316" s="358">
        <v>42649</v>
      </c>
      <c r="C316" s="349">
        <v>350</v>
      </c>
      <c r="D316" s="227" t="s">
        <v>3993</v>
      </c>
      <c r="E316" s="73"/>
    </row>
    <row r="317" spans="2:5">
      <c r="B317" s="358">
        <v>42649</v>
      </c>
      <c r="C317" s="349">
        <v>362.29</v>
      </c>
      <c r="D317" s="227" t="s">
        <v>3994</v>
      </c>
      <c r="E317" s="73"/>
    </row>
    <row r="318" spans="2:5">
      <c r="B318" s="358">
        <v>42649</v>
      </c>
      <c r="C318" s="349">
        <v>400</v>
      </c>
      <c r="D318" s="227" t="s">
        <v>4545</v>
      </c>
      <c r="E318" s="73"/>
    </row>
    <row r="319" spans="2:5">
      <c r="B319" s="358">
        <v>42649</v>
      </c>
      <c r="C319" s="349">
        <v>500</v>
      </c>
      <c r="D319" s="227" t="s">
        <v>3876</v>
      </c>
      <c r="E319" s="73"/>
    </row>
    <row r="320" spans="2:5">
      <c r="B320" s="358">
        <v>42649</v>
      </c>
      <c r="C320" s="349">
        <v>500</v>
      </c>
      <c r="D320" s="227" t="s">
        <v>4604</v>
      </c>
      <c r="E320" s="73"/>
    </row>
    <row r="321" spans="2:5">
      <c r="B321" s="358">
        <v>42649</v>
      </c>
      <c r="C321" s="349">
        <v>500</v>
      </c>
      <c r="D321" s="227" t="s">
        <v>3959</v>
      </c>
      <c r="E321" s="73"/>
    </row>
    <row r="322" spans="2:5">
      <c r="B322" s="358">
        <v>42649</v>
      </c>
      <c r="C322" s="349">
        <v>500</v>
      </c>
      <c r="D322" s="227" t="s">
        <v>3912</v>
      </c>
      <c r="E322" s="73"/>
    </row>
    <row r="323" spans="2:5">
      <c r="B323" s="358">
        <v>42649</v>
      </c>
      <c r="C323" s="349">
        <v>500</v>
      </c>
      <c r="D323" s="227" t="s">
        <v>4554</v>
      </c>
      <c r="E323" s="73"/>
    </row>
    <row r="324" spans="2:5">
      <c r="B324" s="358">
        <v>42649</v>
      </c>
      <c r="C324" s="349">
        <v>550</v>
      </c>
      <c r="D324" s="227" t="s">
        <v>3995</v>
      </c>
      <c r="E324" s="73"/>
    </row>
    <row r="325" spans="2:5">
      <c r="B325" s="358">
        <v>42649</v>
      </c>
      <c r="C325" s="349">
        <v>650</v>
      </c>
      <c r="D325" s="227" t="s">
        <v>3996</v>
      </c>
      <c r="E325" s="73"/>
    </row>
    <row r="326" spans="2:5">
      <c r="B326" s="358">
        <v>42649</v>
      </c>
      <c r="C326" s="349">
        <v>1000</v>
      </c>
      <c r="D326" s="227" t="s">
        <v>4627</v>
      </c>
      <c r="E326" s="73"/>
    </row>
    <row r="327" spans="2:5">
      <c r="B327" s="358">
        <v>42649</v>
      </c>
      <c r="C327" s="349">
        <v>1000</v>
      </c>
      <c r="D327" s="227" t="s">
        <v>4628</v>
      </c>
      <c r="E327" s="73"/>
    </row>
    <row r="328" spans="2:5">
      <c r="B328" s="358">
        <v>42649</v>
      </c>
      <c r="C328" s="349">
        <v>1000</v>
      </c>
      <c r="D328" s="227" t="s">
        <v>4629</v>
      </c>
      <c r="E328" s="73"/>
    </row>
    <row r="329" spans="2:5">
      <c r="B329" s="358">
        <v>42649</v>
      </c>
      <c r="C329" s="349">
        <v>1000</v>
      </c>
      <c r="D329" s="227" t="s">
        <v>4630</v>
      </c>
      <c r="E329" s="73"/>
    </row>
    <row r="330" spans="2:5">
      <c r="B330" s="358">
        <v>42649</v>
      </c>
      <c r="C330" s="349">
        <v>1000</v>
      </c>
      <c r="D330" s="227" t="s">
        <v>3997</v>
      </c>
      <c r="E330" s="73"/>
    </row>
    <row r="331" spans="2:5">
      <c r="B331" s="358">
        <v>42649</v>
      </c>
      <c r="C331" s="349">
        <v>1000</v>
      </c>
      <c r="D331" s="227" t="s">
        <v>4631</v>
      </c>
      <c r="E331" s="73"/>
    </row>
    <row r="332" spans="2:5">
      <c r="B332" s="358">
        <v>42649</v>
      </c>
      <c r="C332" s="349">
        <v>1000</v>
      </c>
      <c r="D332" s="227" t="s">
        <v>3998</v>
      </c>
      <c r="E332" s="73"/>
    </row>
    <row r="333" spans="2:5">
      <c r="B333" s="358">
        <v>42649</v>
      </c>
      <c r="C333" s="349">
        <v>1000</v>
      </c>
      <c r="D333" s="227" t="s">
        <v>3877</v>
      </c>
      <c r="E333" s="73"/>
    </row>
    <row r="334" spans="2:5">
      <c r="B334" s="358">
        <v>42649</v>
      </c>
      <c r="C334" s="349">
        <v>1000</v>
      </c>
      <c r="D334" s="227" t="s">
        <v>4632</v>
      </c>
      <c r="E334" s="73"/>
    </row>
    <row r="335" spans="2:5">
      <c r="B335" s="358">
        <v>42649</v>
      </c>
      <c r="C335" s="349">
        <v>1000</v>
      </c>
      <c r="D335" s="227" t="s">
        <v>4633</v>
      </c>
      <c r="E335" s="73"/>
    </row>
    <row r="336" spans="2:5">
      <c r="B336" s="358">
        <v>42649</v>
      </c>
      <c r="C336" s="349">
        <v>1077.42</v>
      </c>
      <c r="D336" s="227" t="s">
        <v>3999</v>
      </c>
      <c r="E336" s="73"/>
    </row>
    <row r="337" spans="2:7">
      <c r="B337" s="358">
        <v>42649</v>
      </c>
      <c r="C337" s="349">
        <v>1200</v>
      </c>
      <c r="D337" s="227" t="s">
        <v>4634</v>
      </c>
      <c r="E337" s="73"/>
    </row>
    <row r="338" spans="2:7">
      <c r="B338" s="358">
        <v>42649</v>
      </c>
      <c r="C338" s="349">
        <v>1610.52</v>
      </c>
      <c r="D338" s="227" t="s">
        <v>4000</v>
      </c>
      <c r="E338" s="73"/>
    </row>
    <row r="339" spans="2:7">
      <c r="B339" s="358">
        <v>42649</v>
      </c>
      <c r="C339" s="349">
        <v>1661.84</v>
      </c>
      <c r="D339" s="227" t="s">
        <v>4001</v>
      </c>
      <c r="E339" s="73"/>
    </row>
    <row r="340" spans="2:7">
      <c r="B340" s="358">
        <v>42649</v>
      </c>
      <c r="C340" s="349">
        <v>2260.06</v>
      </c>
      <c r="D340" s="227" t="s">
        <v>4002</v>
      </c>
      <c r="E340" s="73"/>
    </row>
    <row r="341" spans="2:7">
      <c r="B341" s="358">
        <v>42649</v>
      </c>
      <c r="C341" s="349">
        <v>4471.21</v>
      </c>
      <c r="D341" s="227" t="s">
        <v>4003</v>
      </c>
      <c r="E341" s="73"/>
    </row>
    <row r="342" spans="2:7">
      <c r="B342" s="358">
        <v>42649</v>
      </c>
      <c r="C342" s="349">
        <v>5000</v>
      </c>
      <c r="D342" s="227" t="s">
        <v>4004</v>
      </c>
      <c r="E342" s="73"/>
    </row>
    <row r="343" spans="2:7">
      <c r="B343" s="358">
        <v>42649</v>
      </c>
      <c r="C343" s="349">
        <v>5000</v>
      </c>
      <c r="D343" s="227" t="s">
        <v>4005</v>
      </c>
      <c r="E343" s="73"/>
    </row>
    <row r="344" spans="2:7">
      <c r="B344" s="358">
        <v>42649</v>
      </c>
      <c r="C344" s="349">
        <v>10000</v>
      </c>
      <c r="D344" s="227" t="s">
        <v>4635</v>
      </c>
      <c r="E344" s="73"/>
    </row>
    <row r="345" spans="2:7">
      <c r="B345" s="358">
        <v>42649</v>
      </c>
      <c r="C345" s="349">
        <v>10000</v>
      </c>
      <c r="D345" s="227" t="s">
        <v>4006</v>
      </c>
      <c r="E345" s="73"/>
    </row>
    <row r="346" spans="2:7">
      <c r="B346" s="358">
        <v>42649</v>
      </c>
      <c r="C346" s="349">
        <v>10000</v>
      </c>
      <c r="D346" s="227" t="s">
        <v>4636</v>
      </c>
      <c r="E346" s="73"/>
    </row>
    <row r="347" spans="2:7">
      <c r="B347" s="358">
        <v>42649</v>
      </c>
      <c r="C347" s="349">
        <v>30000</v>
      </c>
      <c r="D347" s="227" t="s">
        <v>4007</v>
      </c>
      <c r="E347" s="73"/>
    </row>
    <row r="348" spans="2:7" s="73" customFormat="1" ht="26.25">
      <c r="B348" s="358">
        <v>42650</v>
      </c>
      <c r="C348" s="349">
        <v>2878.33</v>
      </c>
      <c r="D348" s="227" t="s">
        <v>4941</v>
      </c>
      <c r="G348" s="216"/>
    </row>
    <row r="349" spans="2:7">
      <c r="B349" s="358">
        <v>42650</v>
      </c>
      <c r="C349" s="349">
        <v>0.22</v>
      </c>
      <c r="D349" s="227" t="s">
        <v>4008</v>
      </c>
      <c r="E349" s="73"/>
    </row>
    <row r="350" spans="2:7">
      <c r="B350" s="358">
        <v>42650</v>
      </c>
      <c r="C350" s="349">
        <v>0.43</v>
      </c>
      <c r="D350" s="227" t="s">
        <v>4009</v>
      </c>
      <c r="E350" s="73"/>
    </row>
    <row r="351" spans="2:7">
      <c r="B351" s="358">
        <v>42650</v>
      </c>
      <c r="C351" s="349">
        <v>0.68</v>
      </c>
      <c r="D351" s="227" t="s">
        <v>4010</v>
      </c>
      <c r="E351" s="73"/>
    </row>
    <row r="352" spans="2:7">
      <c r="B352" s="358">
        <v>42650</v>
      </c>
      <c r="C352" s="349">
        <v>0.75</v>
      </c>
      <c r="D352" s="227" t="s">
        <v>3894</v>
      </c>
      <c r="E352" s="73"/>
    </row>
    <row r="353" spans="2:5">
      <c r="B353" s="358">
        <v>42650</v>
      </c>
      <c r="C353" s="349">
        <v>9</v>
      </c>
      <c r="D353" s="227" t="s">
        <v>4011</v>
      </c>
      <c r="E353" s="73"/>
    </row>
    <row r="354" spans="2:5">
      <c r="B354" s="358">
        <v>42650</v>
      </c>
      <c r="C354" s="349">
        <v>15.69</v>
      </c>
      <c r="D354" s="227" t="s">
        <v>4012</v>
      </c>
      <c r="E354" s="73"/>
    </row>
    <row r="355" spans="2:5">
      <c r="B355" s="358">
        <v>42650</v>
      </c>
      <c r="C355" s="349">
        <v>30</v>
      </c>
      <c r="D355" s="227" t="s">
        <v>4614</v>
      </c>
      <c r="E355" s="73"/>
    </row>
    <row r="356" spans="2:5">
      <c r="B356" s="358">
        <v>42650</v>
      </c>
      <c r="C356" s="349">
        <v>48.5</v>
      </c>
      <c r="D356" s="227" t="s">
        <v>4013</v>
      </c>
      <c r="E356" s="73"/>
    </row>
    <row r="357" spans="2:5">
      <c r="B357" s="358">
        <v>42650</v>
      </c>
      <c r="C357" s="349">
        <v>50</v>
      </c>
      <c r="D357" s="227" t="s">
        <v>4014</v>
      </c>
      <c r="E357" s="73"/>
    </row>
    <row r="358" spans="2:5">
      <c r="B358" s="358">
        <v>42650</v>
      </c>
      <c r="C358" s="349">
        <v>50</v>
      </c>
      <c r="D358" s="227" t="s">
        <v>4569</v>
      </c>
      <c r="E358" s="73"/>
    </row>
    <row r="359" spans="2:5">
      <c r="B359" s="358">
        <v>42650</v>
      </c>
      <c r="C359" s="349">
        <v>56.77</v>
      </c>
      <c r="D359" s="227" t="s">
        <v>4015</v>
      </c>
      <c r="E359" s="73"/>
    </row>
    <row r="360" spans="2:5">
      <c r="B360" s="358">
        <v>42650</v>
      </c>
      <c r="C360" s="349">
        <v>100</v>
      </c>
      <c r="D360" s="227" t="s">
        <v>3859</v>
      </c>
      <c r="E360" s="73"/>
    </row>
    <row r="361" spans="2:5">
      <c r="B361" s="358">
        <v>42650</v>
      </c>
      <c r="C361" s="349">
        <v>100</v>
      </c>
      <c r="D361" s="280" t="s">
        <v>4541</v>
      </c>
      <c r="E361" s="73"/>
    </row>
    <row r="362" spans="2:5">
      <c r="B362" s="358">
        <v>42650</v>
      </c>
      <c r="C362" s="349">
        <v>100</v>
      </c>
      <c r="D362" s="227" t="s">
        <v>3905</v>
      </c>
      <c r="E362" s="73"/>
    </row>
    <row r="363" spans="2:5">
      <c r="B363" s="358">
        <v>42650</v>
      </c>
      <c r="C363" s="349">
        <v>100</v>
      </c>
      <c r="D363" s="227" t="s">
        <v>4573</v>
      </c>
      <c r="E363" s="73"/>
    </row>
    <row r="364" spans="2:5">
      <c r="B364" s="358">
        <v>42650</v>
      </c>
      <c r="C364" s="349">
        <v>100</v>
      </c>
      <c r="D364" s="227" t="s">
        <v>3908</v>
      </c>
      <c r="E364" s="73"/>
    </row>
    <row r="365" spans="2:5">
      <c r="B365" s="358">
        <v>42650</v>
      </c>
      <c r="C365" s="349">
        <v>100</v>
      </c>
      <c r="D365" s="227" t="s">
        <v>4570</v>
      </c>
      <c r="E365" s="73"/>
    </row>
    <row r="366" spans="2:5">
      <c r="B366" s="358">
        <v>42650</v>
      </c>
      <c r="C366" s="349">
        <v>100</v>
      </c>
      <c r="D366" s="227" t="s">
        <v>4016</v>
      </c>
      <c r="E366" s="73"/>
    </row>
    <row r="367" spans="2:5">
      <c r="B367" s="358">
        <v>42650</v>
      </c>
      <c r="C367" s="349">
        <v>100.51</v>
      </c>
      <c r="D367" s="227" t="s">
        <v>4637</v>
      </c>
      <c r="E367" s="73"/>
    </row>
    <row r="368" spans="2:5">
      <c r="B368" s="358">
        <v>42650</v>
      </c>
      <c r="C368" s="349">
        <v>103</v>
      </c>
      <c r="D368" s="227" t="s">
        <v>4929</v>
      </c>
      <c r="E368" s="73"/>
    </row>
    <row r="369" spans="2:5">
      <c r="B369" s="358">
        <v>42650</v>
      </c>
      <c r="C369" s="349">
        <v>117.5</v>
      </c>
      <c r="D369" s="227" t="s">
        <v>4017</v>
      </c>
      <c r="E369" s="73"/>
    </row>
    <row r="370" spans="2:5">
      <c r="B370" s="358">
        <v>42650</v>
      </c>
      <c r="C370" s="349">
        <v>120</v>
      </c>
      <c r="D370" s="227" t="s">
        <v>4574</v>
      </c>
      <c r="E370" s="73"/>
    </row>
    <row r="371" spans="2:5">
      <c r="B371" s="358">
        <v>42650</v>
      </c>
      <c r="C371" s="349">
        <v>132</v>
      </c>
      <c r="D371" s="227" t="s">
        <v>3863</v>
      </c>
      <c r="E371" s="73"/>
    </row>
    <row r="372" spans="2:5">
      <c r="B372" s="358">
        <v>42650</v>
      </c>
      <c r="C372" s="349">
        <v>150</v>
      </c>
      <c r="D372" s="227" t="s">
        <v>4595</v>
      </c>
      <c r="E372" s="73"/>
    </row>
    <row r="373" spans="2:5">
      <c r="B373" s="358">
        <v>42650</v>
      </c>
      <c r="C373" s="349">
        <v>150</v>
      </c>
      <c r="D373" s="227" t="s">
        <v>4573</v>
      </c>
      <c r="E373" s="73"/>
    </row>
    <row r="374" spans="2:5">
      <c r="B374" s="358">
        <v>42650</v>
      </c>
      <c r="C374" s="349">
        <v>155.85</v>
      </c>
      <c r="D374" s="227" t="s">
        <v>4018</v>
      </c>
      <c r="E374" s="73"/>
    </row>
    <row r="375" spans="2:5">
      <c r="B375" s="358">
        <v>42650</v>
      </c>
      <c r="C375" s="349">
        <v>160</v>
      </c>
      <c r="D375" s="227" t="s">
        <v>4596</v>
      </c>
      <c r="E375" s="73"/>
    </row>
    <row r="376" spans="2:5">
      <c r="B376" s="358">
        <v>42650</v>
      </c>
      <c r="C376" s="349">
        <v>167.25</v>
      </c>
      <c r="D376" s="227" t="s">
        <v>4019</v>
      </c>
      <c r="E376" s="73"/>
    </row>
    <row r="377" spans="2:5">
      <c r="B377" s="358">
        <v>42650</v>
      </c>
      <c r="C377" s="349">
        <v>176</v>
      </c>
      <c r="D377" s="227" t="s">
        <v>4020</v>
      </c>
      <c r="E377" s="73"/>
    </row>
    <row r="378" spans="2:5">
      <c r="B378" s="358">
        <v>42650</v>
      </c>
      <c r="C378" s="349">
        <v>180</v>
      </c>
      <c r="D378" s="227" t="s">
        <v>4620</v>
      </c>
      <c r="E378" s="73"/>
    </row>
    <row r="379" spans="2:5">
      <c r="B379" s="358">
        <v>42650</v>
      </c>
      <c r="C379" s="349">
        <v>190</v>
      </c>
      <c r="D379" s="227" t="s">
        <v>4599</v>
      </c>
      <c r="E379" s="73"/>
    </row>
    <row r="380" spans="2:5">
      <c r="B380" s="358">
        <v>42650</v>
      </c>
      <c r="C380" s="349">
        <v>200</v>
      </c>
      <c r="D380" s="227" t="s">
        <v>4597</v>
      </c>
      <c r="E380" s="73"/>
    </row>
    <row r="381" spans="2:5">
      <c r="B381" s="358">
        <v>42650</v>
      </c>
      <c r="C381" s="349">
        <v>267</v>
      </c>
      <c r="D381" s="227" t="s">
        <v>4021</v>
      </c>
      <c r="E381" s="73"/>
    </row>
    <row r="382" spans="2:5">
      <c r="B382" s="358">
        <v>42650</v>
      </c>
      <c r="C382" s="349">
        <v>300</v>
      </c>
      <c r="D382" s="227" t="s">
        <v>4547</v>
      </c>
      <c r="E382" s="73"/>
    </row>
    <row r="383" spans="2:5">
      <c r="B383" s="358">
        <v>42650</v>
      </c>
      <c r="C383" s="349">
        <v>300</v>
      </c>
      <c r="D383" s="227" t="s">
        <v>4548</v>
      </c>
      <c r="E383" s="73"/>
    </row>
    <row r="384" spans="2:5">
      <c r="B384" s="358">
        <v>42650</v>
      </c>
      <c r="C384" s="349">
        <v>318</v>
      </c>
      <c r="D384" s="227" t="s">
        <v>4022</v>
      </c>
      <c r="E384" s="73"/>
    </row>
    <row r="385" spans="2:5">
      <c r="B385" s="358">
        <v>42650</v>
      </c>
      <c r="C385" s="349">
        <v>400</v>
      </c>
      <c r="D385" s="227" t="s">
        <v>4576</v>
      </c>
      <c r="E385" s="73"/>
    </row>
    <row r="386" spans="2:5">
      <c r="B386" s="358">
        <v>42650</v>
      </c>
      <c r="C386" s="349">
        <v>493.69</v>
      </c>
      <c r="D386" s="227" t="s">
        <v>4023</v>
      </c>
      <c r="E386" s="73"/>
    </row>
    <row r="387" spans="2:5">
      <c r="B387" s="358">
        <v>42650</v>
      </c>
      <c r="C387" s="349">
        <v>500</v>
      </c>
      <c r="D387" s="227" t="s">
        <v>4628</v>
      </c>
      <c r="E387" s="73"/>
    </row>
    <row r="388" spans="2:5">
      <c r="B388" s="358">
        <v>42650</v>
      </c>
      <c r="C388" s="349">
        <v>500</v>
      </c>
      <c r="D388" s="227" t="s">
        <v>3877</v>
      </c>
      <c r="E388" s="73"/>
    </row>
    <row r="389" spans="2:5">
      <c r="B389" s="358">
        <v>42650</v>
      </c>
      <c r="C389" s="349">
        <v>500</v>
      </c>
      <c r="D389" s="227" t="s">
        <v>4604</v>
      </c>
      <c r="E389" s="73"/>
    </row>
    <row r="390" spans="2:5">
      <c r="B390" s="358">
        <v>42650</v>
      </c>
      <c r="C390" s="349">
        <v>500</v>
      </c>
      <c r="D390" s="227" t="s">
        <v>4638</v>
      </c>
      <c r="E390" s="73"/>
    </row>
    <row r="391" spans="2:5">
      <c r="B391" s="358">
        <v>42650</v>
      </c>
      <c r="C391" s="349">
        <v>500</v>
      </c>
      <c r="D391" s="227" t="s">
        <v>4639</v>
      </c>
      <c r="E391" s="73"/>
    </row>
    <row r="392" spans="2:5">
      <c r="B392" s="358">
        <v>42650</v>
      </c>
      <c r="C392" s="349">
        <v>500</v>
      </c>
      <c r="D392" s="227" t="s">
        <v>4640</v>
      </c>
      <c r="E392" s="73"/>
    </row>
    <row r="393" spans="2:5">
      <c r="B393" s="358">
        <v>42650</v>
      </c>
      <c r="C393" s="349">
        <v>500</v>
      </c>
      <c r="D393" s="227" t="s">
        <v>3912</v>
      </c>
      <c r="E393" s="73"/>
    </row>
    <row r="394" spans="2:5">
      <c r="B394" s="358">
        <v>42650</v>
      </c>
      <c r="C394" s="349">
        <v>500</v>
      </c>
      <c r="D394" s="227" t="s">
        <v>4553</v>
      </c>
      <c r="E394" s="73"/>
    </row>
    <row r="395" spans="2:5">
      <c r="B395" s="358">
        <v>42650</v>
      </c>
      <c r="C395" s="349">
        <v>500</v>
      </c>
      <c r="D395" s="227" t="s">
        <v>3959</v>
      </c>
      <c r="E395" s="73"/>
    </row>
    <row r="396" spans="2:5">
      <c r="B396" s="358">
        <v>42650</v>
      </c>
      <c r="C396" s="349">
        <v>500</v>
      </c>
      <c r="D396" s="227" t="s">
        <v>4024</v>
      </c>
      <c r="E396" s="73"/>
    </row>
    <row r="397" spans="2:5">
      <c r="B397" s="358">
        <v>42650</v>
      </c>
      <c r="C397" s="349">
        <v>500</v>
      </c>
      <c r="D397" s="227" t="s">
        <v>4025</v>
      </c>
      <c r="E397" s="73"/>
    </row>
    <row r="398" spans="2:5">
      <c r="B398" s="358">
        <v>42650</v>
      </c>
      <c r="C398" s="349">
        <v>505</v>
      </c>
      <c r="D398" s="227" t="s">
        <v>4551</v>
      </c>
      <c r="E398" s="73"/>
    </row>
    <row r="399" spans="2:5">
      <c r="B399" s="358">
        <v>42650</v>
      </c>
      <c r="C399" s="349">
        <v>1000</v>
      </c>
      <c r="D399" s="227" t="s">
        <v>4813</v>
      </c>
      <c r="E399" s="73"/>
    </row>
    <row r="400" spans="2:5">
      <c r="B400" s="358">
        <v>42650</v>
      </c>
      <c r="C400" s="349">
        <v>1000</v>
      </c>
      <c r="D400" s="227" t="s">
        <v>4026</v>
      </c>
      <c r="E400" s="73"/>
    </row>
    <row r="401" spans="2:5">
      <c r="B401" s="358">
        <v>42650</v>
      </c>
      <c r="C401" s="349">
        <v>1000</v>
      </c>
      <c r="D401" s="227" t="s">
        <v>4027</v>
      </c>
      <c r="E401" s="73"/>
    </row>
    <row r="402" spans="2:5">
      <c r="B402" s="358">
        <v>42650</v>
      </c>
      <c r="C402" s="349">
        <v>1000</v>
      </c>
      <c r="D402" s="227" t="s">
        <v>4641</v>
      </c>
      <c r="E402" s="73"/>
    </row>
    <row r="403" spans="2:5">
      <c r="B403" s="358">
        <v>42650</v>
      </c>
      <c r="C403" s="349">
        <v>1000</v>
      </c>
      <c r="D403" s="227" t="s">
        <v>4028</v>
      </c>
      <c r="E403" s="73"/>
    </row>
    <row r="404" spans="2:5">
      <c r="B404" s="358">
        <v>42650</v>
      </c>
      <c r="C404" s="349">
        <v>1000</v>
      </c>
      <c r="D404" s="227" t="s">
        <v>4642</v>
      </c>
      <c r="E404" s="73"/>
    </row>
    <row r="405" spans="2:5">
      <c r="B405" s="358">
        <v>42650</v>
      </c>
      <c r="C405" s="349">
        <v>1000</v>
      </c>
      <c r="D405" s="227" t="s">
        <v>4029</v>
      </c>
      <c r="E405" s="73"/>
    </row>
    <row r="406" spans="2:5">
      <c r="B406" s="358">
        <v>42650</v>
      </c>
      <c r="C406" s="349">
        <v>1000</v>
      </c>
      <c r="D406" s="227" t="s">
        <v>4643</v>
      </c>
      <c r="E406" s="73"/>
    </row>
    <row r="407" spans="2:5">
      <c r="B407" s="358">
        <v>42650</v>
      </c>
      <c r="C407" s="349">
        <v>1000</v>
      </c>
      <c r="D407" s="227" t="s">
        <v>4644</v>
      </c>
      <c r="E407" s="73"/>
    </row>
    <row r="408" spans="2:5">
      <c r="B408" s="358">
        <v>42650</v>
      </c>
      <c r="C408" s="349">
        <v>1000</v>
      </c>
      <c r="D408" s="227" t="s">
        <v>4645</v>
      </c>
      <c r="E408" s="73"/>
    </row>
    <row r="409" spans="2:5">
      <c r="B409" s="358">
        <v>42650</v>
      </c>
      <c r="C409" s="349">
        <v>1000</v>
      </c>
      <c r="D409" s="227" t="s">
        <v>4646</v>
      </c>
      <c r="E409" s="73"/>
    </row>
    <row r="410" spans="2:5">
      <c r="B410" s="358">
        <v>42650</v>
      </c>
      <c r="C410" s="349">
        <v>1000</v>
      </c>
      <c r="D410" s="227" t="s">
        <v>4647</v>
      </c>
      <c r="E410" s="73"/>
    </row>
    <row r="411" spans="2:5">
      <c r="B411" s="358">
        <v>42650</v>
      </c>
      <c r="C411" s="349">
        <v>1000</v>
      </c>
      <c r="D411" s="227" t="s">
        <v>4648</v>
      </c>
      <c r="E411" s="73"/>
    </row>
    <row r="412" spans="2:5">
      <c r="B412" s="358">
        <v>42650</v>
      </c>
      <c r="C412" s="349">
        <v>1000</v>
      </c>
      <c r="D412" s="227" t="s">
        <v>4649</v>
      </c>
      <c r="E412" s="73"/>
    </row>
    <row r="413" spans="2:5">
      <c r="B413" s="358">
        <v>42650</v>
      </c>
      <c r="C413" s="349">
        <v>1000</v>
      </c>
      <c r="D413" s="227" t="s">
        <v>4650</v>
      </c>
      <c r="E413" s="73"/>
    </row>
    <row r="414" spans="2:5">
      <c r="B414" s="358">
        <v>42650</v>
      </c>
      <c r="C414" s="349">
        <v>1000</v>
      </c>
      <c r="D414" s="227" t="s">
        <v>4651</v>
      </c>
      <c r="E414" s="73"/>
    </row>
    <row r="415" spans="2:5">
      <c r="B415" s="358">
        <v>42650</v>
      </c>
      <c r="C415" s="349">
        <v>1000</v>
      </c>
      <c r="D415" s="227" t="s">
        <v>4652</v>
      </c>
      <c r="E415" s="73"/>
    </row>
    <row r="416" spans="2:5">
      <c r="B416" s="358">
        <v>42650</v>
      </c>
      <c r="C416" s="349">
        <v>1100</v>
      </c>
      <c r="D416" s="227" t="s">
        <v>4582</v>
      </c>
      <c r="E416" s="73"/>
    </row>
    <row r="417" spans="2:7">
      <c r="B417" s="358">
        <v>42650</v>
      </c>
      <c r="C417" s="349">
        <v>1100</v>
      </c>
      <c r="D417" s="227" t="s">
        <v>4030</v>
      </c>
      <c r="E417" s="73"/>
    </row>
    <row r="418" spans="2:7">
      <c r="B418" s="358">
        <v>42650</v>
      </c>
      <c r="C418" s="349">
        <v>1370</v>
      </c>
      <c r="D418" s="227" t="s">
        <v>4584</v>
      </c>
      <c r="E418" s="73"/>
    </row>
    <row r="419" spans="2:7">
      <c r="B419" s="358">
        <v>42650</v>
      </c>
      <c r="C419" s="349">
        <v>1380</v>
      </c>
      <c r="D419" s="227" t="s">
        <v>4583</v>
      </c>
      <c r="E419" s="73"/>
    </row>
    <row r="420" spans="2:7">
      <c r="B420" s="358">
        <v>42650</v>
      </c>
      <c r="C420" s="349">
        <v>1500</v>
      </c>
      <c r="D420" s="227" t="s">
        <v>4031</v>
      </c>
      <c r="E420" s="73"/>
    </row>
    <row r="421" spans="2:7">
      <c r="B421" s="358">
        <v>42650</v>
      </c>
      <c r="C421" s="349">
        <v>1500</v>
      </c>
      <c r="D421" s="227" t="s">
        <v>4032</v>
      </c>
      <c r="E421" s="73"/>
    </row>
    <row r="422" spans="2:7">
      <c r="B422" s="358">
        <v>42650</v>
      </c>
      <c r="C422" s="349">
        <v>2000</v>
      </c>
      <c r="D422" s="227" t="s">
        <v>4653</v>
      </c>
      <c r="E422" s="73"/>
    </row>
    <row r="423" spans="2:7">
      <c r="B423" s="358">
        <v>42650</v>
      </c>
      <c r="C423" s="349">
        <v>2000</v>
      </c>
      <c r="D423" s="280" t="s">
        <v>4033</v>
      </c>
      <c r="E423" s="73"/>
    </row>
    <row r="424" spans="2:7">
      <c r="B424" s="358">
        <v>42650</v>
      </c>
      <c r="C424" s="349">
        <v>2000</v>
      </c>
      <c r="D424" s="227" t="s">
        <v>4034</v>
      </c>
      <c r="E424" s="73"/>
    </row>
    <row r="425" spans="2:7">
      <c r="B425" s="358">
        <v>42650</v>
      </c>
      <c r="C425" s="349">
        <v>3000</v>
      </c>
      <c r="D425" s="227" t="s">
        <v>4035</v>
      </c>
      <c r="E425" s="73"/>
    </row>
    <row r="426" spans="2:7">
      <c r="B426" s="358">
        <v>42650</v>
      </c>
      <c r="C426" s="349">
        <v>3000</v>
      </c>
      <c r="D426" s="227" t="s">
        <v>4036</v>
      </c>
      <c r="E426" s="73"/>
    </row>
    <row r="427" spans="2:7">
      <c r="B427" s="358">
        <v>42650</v>
      </c>
      <c r="C427" s="349">
        <v>5000</v>
      </c>
      <c r="D427" s="227" t="s">
        <v>4037</v>
      </c>
      <c r="E427" s="73"/>
    </row>
    <row r="428" spans="2:7">
      <c r="B428" s="358">
        <v>42650</v>
      </c>
      <c r="C428" s="349">
        <v>5000</v>
      </c>
      <c r="D428" s="227" t="s">
        <v>4654</v>
      </c>
      <c r="E428" s="73"/>
    </row>
    <row r="429" spans="2:7">
      <c r="B429" s="358">
        <v>42650</v>
      </c>
      <c r="C429" s="349">
        <v>10000</v>
      </c>
      <c r="D429" s="227" t="s">
        <v>4038</v>
      </c>
      <c r="E429" s="73"/>
    </row>
    <row r="430" spans="2:7">
      <c r="B430" s="358">
        <v>42650</v>
      </c>
      <c r="C430" s="349">
        <v>20000</v>
      </c>
      <c r="D430" s="227" t="s">
        <v>4039</v>
      </c>
      <c r="E430" s="73"/>
    </row>
    <row r="431" spans="2:7" s="73" customFormat="1" ht="26.25">
      <c r="B431" s="358">
        <v>42653</v>
      </c>
      <c r="C431" s="349">
        <v>5758.67</v>
      </c>
      <c r="D431" s="227" t="s">
        <v>4942</v>
      </c>
      <c r="G431" s="216"/>
    </row>
    <row r="432" spans="2:7" s="73" customFormat="1" ht="26.25">
      <c r="B432" s="358">
        <v>42653</v>
      </c>
      <c r="C432" s="349">
        <v>5516.1</v>
      </c>
      <c r="D432" s="227" t="s">
        <v>4943</v>
      </c>
      <c r="G432" s="216"/>
    </row>
    <row r="433" spans="2:7" s="73" customFormat="1" ht="26.25">
      <c r="B433" s="358">
        <v>42653</v>
      </c>
      <c r="C433" s="349">
        <v>12427</v>
      </c>
      <c r="D433" s="227" t="s">
        <v>4944</v>
      </c>
      <c r="G433" s="216"/>
    </row>
    <row r="434" spans="2:7">
      <c r="B434" s="358">
        <v>42653</v>
      </c>
      <c r="C434" s="349">
        <v>0.1</v>
      </c>
      <c r="D434" s="227" t="s">
        <v>4040</v>
      </c>
      <c r="E434" s="73"/>
    </row>
    <row r="435" spans="2:7">
      <c r="B435" s="358">
        <v>42653</v>
      </c>
      <c r="C435" s="349">
        <v>0.26</v>
      </c>
      <c r="D435" s="227" t="s">
        <v>4041</v>
      </c>
      <c r="E435" s="73"/>
    </row>
    <row r="436" spans="2:7">
      <c r="B436" s="358">
        <v>42653</v>
      </c>
      <c r="C436" s="349">
        <v>0.56999999999999995</v>
      </c>
      <c r="D436" s="227" t="s">
        <v>4042</v>
      </c>
      <c r="E436" s="73"/>
    </row>
    <row r="437" spans="2:7">
      <c r="B437" s="358">
        <v>42653</v>
      </c>
      <c r="C437" s="349">
        <v>3.5</v>
      </c>
      <c r="D437" s="227" t="s">
        <v>4043</v>
      </c>
      <c r="E437" s="73"/>
    </row>
    <row r="438" spans="2:7">
      <c r="B438" s="358">
        <v>42653</v>
      </c>
      <c r="C438" s="349">
        <v>13.73</v>
      </c>
      <c r="D438" s="227" t="s">
        <v>4044</v>
      </c>
      <c r="E438" s="73"/>
    </row>
    <row r="439" spans="2:7">
      <c r="B439" s="358">
        <v>42653</v>
      </c>
      <c r="C439" s="349">
        <v>24.22</v>
      </c>
      <c r="D439" s="227" t="s">
        <v>4045</v>
      </c>
      <c r="E439" s="73"/>
    </row>
    <row r="440" spans="2:7">
      <c r="B440" s="358">
        <v>42653</v>
      </c>
      <c r="C440" s="349">
        <v>29.88</v>
      </c>
      <c r="D440" s="227" t="s">
        <v>4046</v>
      </c>
      <c r="E440" s="73"/>
    </row>
    <row r="441" spans="2:7">
      <c r="B441" s="358">
        <v>42653</v>
      </c>
      <c r="C441" s="349">
        <v>45.15</v>
      </c>
      <c r="D441" s="227" t="s">
        <v>4047</v>
      </c>
      <c r="E441" s="73"/>
    </row>
    <row r="442" spans="2:7">
      <c r="B442" s="358">
        <v>42653</v>
      </c>
      <c r="C442" s="349">
        <v>47.5</v>
      </c>
      <c r="D442" s="227" t="s">
        <v>4048</v>
      </c>
      <c r="E442" s="73"/>
    </row>
    <row r="443" spans="2:7">
      <c r="B443" s="358">
        <v>42653</v>
      </c>
      <c r="C443" s="349">
        <v>49.95</v>
      </c>
      <c r="D443" s="227" t="s">
        <v>4049</v>
      </c>
      <c r="E443" s="73"/>
    </row>
    <row r="444" spans="2:7">
      <c r="B444" s="358">
        <v>42653</v>
      </c>
      <c r="C444" s="349">
        <v>84.73</v>
      </c>
      <c r="D444" s="227" t="s">
        <v>4050</v>
      </c>
      <c r="E444" s="73"/>
    </row>
    <row r="445" spans="2:7">
      <c r="B445" s="358">
        <v>42653</v>
      </c>
      <c r="C445" s="349">
        <v>88</v>
      </c>
      <c r="D445" s="227" t="s">
        <v>4051</v>
      </c>
      <c r="E445" s="73"/>
    </row>
    <row r="446" spans="2:7">
      <c r="B446" s="358">
        <v>42653</v>
      </c>
      <c r="C446" s="349">
        <v>95.4</v>
      </c>
      <c r="D446" s="227" t="s">
        <v>4052</v>
      </c>
      <c r="E446" s="73"/>
    </row>
    <row r="447" spans="2:7">
      <c r="B447" s="358">
        <v>42653</v>
      </c>
      <c r="C447" s="349">
        <v>100</v>
      </c>
      <c r="D447" s="227" t="s">
        <v>3944</v>
      </c>
      <c r="E447" s="73"/>
    </row>
    <row r="448" spans="2:7">
      <c r="B448" s="358">
        <v>42653</v>
      </c>
      <c r="C448" s="349">
        <v>100</v>
      </c>
      <c r="D448" s="227" t="s">
        <v>3945</v>
      </c>
      <c r="E448" s="73"/>
    </row>
    <row r="449" spans="2:5">
      <c r="B449" s="358">
        <v>42653</v>
      </c>
      <c r="C449" s="349">
        <v>100</v>
      </c>
      <c r="D449" s="227" t="s">
        <v>4573</v>
      </c>
      <c r="E449" s="73"/>
    </row>
    <row r="450" spans="2:5">
      <c r="B450" s="358">
        <v>42653</v>
      </c>
      <c r="C450" s="349">
        <v>100</v>
      </c>
      <c r="D450" s="227" t="s">
        <v>3858</v>
      </c>
      <c r="E450" s="73"/>
    </row>
    <row r="451" spans="2:5">
      <c r="B451" s="358">
        <v>42653</v>
      </c>
      <c r="C451" s="349">
        <v>100</v>
      </c>
      <c r="D451" s="227" t="s">
        <v>3858</v>
      </c>
      <c r="E451" s="73"/>
    </row>
    <row r="452" spans="2:5">
      <c r="B452" s="358">
        <v>42653</v>
      </c>
      <c r="C452" s="349">
        <v>100</v>
      </c>
      <c r="D452" s="227" t="s">
        <v>3861</v>
      </c>
      <c r="E452" s="73"/>
    </row>
    <row r="453" spans="2:5">
      <c r="B453" s="358">
        <v>42653</v>
      </c>
      <c r="C453" s="349">
        <v>100</v>
      </c>
      <c r="D453" s="227" t="s">
        <v>4541</v>
      </c>
      <c r="E453" s="73"/>
    </row>
    <row r="454" spans="2:5">
      <c r="B454" s="358">
        <v>42653</v>
      </c>
      <c r="C454" s="349">
        <v>100</v>
      </c>
      <c r="D454" s="227" t="s">
        <v>3857</v>
      </c>
      <c r="E454" s="73"/>
    </row>
    <row r="455" spans="2:5">
      <c r="B455" s="358">
        <v>42653</v>
      </c>
      <c r="C455" s="349">
        <v>100</v>
      </c>
      <c r="D455" s="227" t="s">
        <v>3859</v>
      </c>
      <c r="E455" s="73"/>
    </row>
    <row r="456" spans="2:5">
      <c r="B456" s="358">
        <v>42653</v>
      </c>
      <c r="C456" s="349">
        <v>100</v>
      </c>
      <c r="D456" s="227" t="s">
        <v>3860</v>
      </c>
      <c r="E456" s="73"/>
    </row>
    <row r="457" spans="2:5">
      <c r="B457" s="358">
        <v>42653</v>
      </c>
      <c r="C457" s="349">
        <v>100</v>
      </c>
      <c r="D457" s="227" t="s">
        <v>4570</v>
      </c>
      <c r="E457" s="73"/>
    </row>
    <row r="458" spans="2:5">
      <c r="B458" s="358">
        <v>42653</v>
      </c>
      <c r="C458" s="349">
        <v>100</v>
      </c>
      <c r="D458" s="227" t="s">
        <v>4569</v>
      </c>
      <c r="E458" s="73"/>
    </row>
    <row r="459" spans="2:5">
      <c r="B459" s="358">
        <v>42653</v>
      </c>
      <c r="C459" s="349">
        <v>100</v>
      </c>
      <c r="D459" s="227" t="s">
        <v>4572</v>
      </c>
      <c r="E459" s="73"/>
    </row>
    <row r="460" spans="2:5">
      <c r="B460" s="358">
        <v>42653</v>
      </c>
      <c r="C460" s="349">
        <v>100</v>
      </c>
      <c r="D460" s="227" t="s">
        <v>4590</v>
      </c>
      <c r="E460" s="73"/>
    </row>
    <row r="461" spans="2:5">
      <c r="B461" s="358">
        <v>42653</v>
      </c>
      <c r="C461" s="349">
        <v>100</v>
      </c>
      <c r="D461" s="227" t="s">
        <v>4573</v>
      </c>
      <c r="E461" s="73"/>
    </row>
    <row r="462" spans="2:5">
      <c r="B462" s="358">
        <v>42653</v>
      </c>
      <c r="C462" s="349">
        <v>106.6</v>
      </c>
      <c r="D462" s="227" t="s">
        <v>4053</v>
      </c>
      <c r="E462" s="73"/>
    </row>
    <row r="463" spans="2:5">
      <c r="B463" s="358">
        <v>42653</v>
      </c>
      <c r="C463" s="349">
        <v>110.82</v>
      </c>
      <c r="D463" s="227" t="s">
        <v>4054</v>
      </c>
      <c r="E463" s="73"/>
    </row>
    <row r="464" spans="2:5">
      <c r="B464" s="358">
        <v>42653</v>
      </c>
      <c r="C464" s="349">
        <v>114</v>
      </c>
      <c r="D464" s="227" t="s">
        <v>4820</v>
      </c>
      <c r="E464" s="73"/>
    </row>
    <row r="465" spans="2:5">
      <c r="B465" s="358">
        <v>42653</v>
      </c>
      <c r="C465" s="349">
        <v>148.32</v>
      </c>
      <c r="D465" s="227" t="s">
        <v>4055</v>
      </c>
      <c r="E465" s="73"/>
    </row>
    <row r="466" spans="2:5">
      <c r="B466" s="358">
        <v>42653</v>
      </c>
      <c r="C466" s="349">
        <v>150</v>
      </c>
      <c r="D466" s="227" t="s">
        <v>4573</v>
      </c>
      <c r="E466" s="73"/>
    </row>
    <row r="467" spans="2:5">
      <c r="B467" s="358">
        <v>42653</v>
      </c>
      <c r="C467" s="349">
        <v>150</v>
      </c>
      <c r="D467" s="227" t="s">
        <v>4573</v>
      </c>
      <c r="E467" s="73"/>
    </row>
    <row r="468" spans="2:5">
      <c r="B468" s="358">
        <v>42653</v>
      </c>
      <c r="C468" s="349">
        <v>180</v>
      </c>
      <c r="D468" s="227" t="s">
        <v>4620</v>
      </c>
      <c r="E468" s="73"/>
    </row>
    <row r="469" spans="2:5">
      <c r="B469" s="358">
        <v>42653</v>
      </c>
      <c r="C469" s="349">
        <v>190</v>
      </c>
      <c r="D469" s="227" t="s">
        <v>4824</v>
      </c>
      <c r="E469" s="73"/>
    </row>
    <row r="470" spans="2:5">
      <c r="B470" s="358">
        <v>42653</v>
      </c>
      <c r="C470" s="349">
        <v>197.64</v>
      </c>
      <c r="D470" s="227" t="s">
        <v>4056</v>
      </c>
      <c r="E470" s="73"/>
    </row>
    <row r="471" spans="2:5">
      <c r="B471" s="358">
        <v>42653</v>
      </c>
      <c r="C471" s="349">
        <v>198.21</v>
      </c>
      <c r="D471" s="280" t="s">
        <v>4057</v>
      </c>
      <c r="E471" s="73"/>
    </row>
    <row r="472" spans="2:5">
      <c r="B472" s="358">
        <v>42653</v>
      </c>
      <c r="C472" s="349">
        <v>200</v>
      </c>
      <c r="D472" s="227" t="s">
        <v>4619</v>
      </c>
      <c r="E472" s="73"/>
    </row>
    <row r="473" spans="2:5">
      <c r="B473" s="358">
        <v>42653</v>
      </c>
      <c r="C473" s="349">
        <v>200</v>
      </c>
      <c r="D473" s="227" t="s">
        <v>4597</v>
      </c>
      <c r="E473" s="73"/>
    </row>
    <row r="474" spans="2:5">
      <c r="B474" s="358">
        <v>42653</v>
      </c>
      <c r="C474" s="349">
        <v>200</v>
      </c>
      <c r="D474" s="227" t="s">
        <v>4545</v>
      </c>
      <c r="E474" s="73"/>
    </row>
    <row r="475" spans="2:5">
      <c r="B475" s="358">
        <v>42653</v>
      </c>
      <c r="C475" s="349">
        <v>200</v>
      </c>
      <c r="D475" s="227" t="s">
        <v>4058</v>
      </c>
      <c r="E475" s="73"/>
    </row>
    <row r="476" spans="2:5">
      <c r="B476" s="358">
        <v>42653</v>
      </c>
      <c r="C476" s="349">
        <v>200</v>
      </c>
      <c r="D476" s="227" t="s">
        <v>4059</v>
      </c>
      <c r="E476" s="73"/>
    </row>
    <row r="477" spans="2:5">
      <c r="B477" s="358">
        <v>42653</v>
      </c>
      <c r="C477" s="349">
        <v>200</v>
      </c>
      <c r="D477" s="227" t="s">
        <v>4655</v>
      </c>
      <c r="E477" s="73"/>
    </row>
    <row r="478" spans="2:5">
      <c r="B478" s="358">
        <v>42653</v>
      </c>
      <c r="C478" s="349">
        <v>200</v>
      </c>
      <c r="D478" s="227" t="s">
        <v>4596</v>
      </c>
      <c r="E478" s="73"/>
    </row>
    <row r="479" spans="2:5">
      <c r="B479" s="358">
        <v>42653</v>
      </c>
      <c r="C479" s="349">
        <v>215.2</v>
      </c>
      <c r="D479" s="227" t="s">
        <v>4060</v>
      </c>
      <c r="E479" s="73"/>
    </row>
    <row r="480" spans="2:5">
      <c r="B480" s="358">
        <v>42653</v>
      </c>
      <c r="C480" s="349">
        <v>282.72000000000003</v>
      </c>
      <c r="D480" s="227" t="s">
        <v>4061</v>
      </c>
      <c r="E480" s="73"/>
    </row>
    <row r="481" spans="2:5">
      <c r="B481" s="358">
        <v>42653</v>
      </c>
      <c r="C481" s="349">
        <v>300</v>
      </c>
      <c r="D481" s="227" t="s">
        <v>4062</v>
      </c>
      <c r="E481" s="73"/>
    </row>
    <row r="482" spans="2:5">
      <c r="B482" s="358">
        <v>42653</v>
      </c>
      <c r="C482" s="349">
        <v>300</v>
      </c>
      <c r="D482" s="227" t="s">
        <v>4601</v>
      </c>
      <c r="E482" s="73"/>
    </row>
    <row r="483" spans="2:5" ht="26.25">
      <c r="B483" s="358">
        <v>42653</v>
      </c>
      <c r="C483" s="349">
        <v>300</v>
      </c>
      <c r="D483" s="227" t="s">
        <v>4812</v>
      </c>
      <c r="E483" s="73"/>
    </row>
    <row r="484" spans="2:5">
      <c r="B484" s="358">
        <v>42653</v>
      </c>
      <c r="C484" s="349">
        <v>300</v>
      </c>
      <c r="D484" s="227" t="s">
        <v>4063</v>
      </c>
      <c r="E484" s="73"/>
    </row>
    <row r="485" spans="2:5">
      <c r="B485" s="358">
        <v>42653</v>
      </c>
      <c r="C485" s="349">
        <v>300.10000000000002</v>
      </c>
      <c r="D485" s="227" t="s">
        <v>4548</v>
      </c>
      <c r="E485" s="73"/>
    </row>
    <row r="486" spans="2:5">
      <c r="B486" s="358">
        <v>42653</v>
      </c>
      <c r="C486" s="349">
        <v>306.49</v>
      </c>
      <c r="D486" s="227" t="s">
        <v>4064</v>
      </c>
      <c r="E486" s="73"/>
    </row>
    <row r="487" spans="2:5">
      <c r="B487" s="358">
        <v>42653</v>
      </c>
      <c r="C487" s="349">
        <v>338.35</v>
      </c>
      <c r="D487" s="227" t="s">
        <v>4065</v>
      </c>
      <c r="E487" s="73"/>
    </row>
    <row r="488" spans="2:5">
      <c r="B488" s="358">
        <v>42653</v>
      </c>
      <c r="C488" s="349">
        <v>349.1</v>
      </c>
      <c r="D488" s="227" t="s">
        <v>4066</v>
      </c>
      <c r="E488" s="73"/>
    </row>
    <row r="489" spans="2:5">
      <c r="B489" s="358">
        <v>42653</v>
      </c>
      <c r="C489" s="349">
        <v>350</v>
      </c>
      <c r="D489" s="227" t="s">
        <v>4547</v>
      </c>
      <c r="E489" s="73"/>
    </row>
    <row r="490" spans="2:5">
      <c r="B490" s="358">
        <v>42653</v>
      </c>
      <c r="C490" s="349">
        <v>350.88</v>
      </c>
      <c r="D490" s="227" t="s">
        <v>4656</v>
      </c>
      <c r="E490" s="73"/>
    </row>
    <row r="491" spans="2:5">
      <c r="B491" s="358">
        <v>42653</v>
      </c>
      <c r="C491" s="349">
        <v>396</v>
      </c>
      <c r="D491" s="227" t="s">
        <v>4551</v>
      </c>
      <c r="E491" s="73"/>
    </row>
    <row r="492" spans="2:5">
      <c r="B492" s="358">
        <v>42653</v>
      </c>
      <c r="C492" s="349">
        <v>400</v>
      </c>
      <c r="D492" s="227" t="s">
        <v>4621</v>
      </c>
      <c r="E492" s="73"/>
    </row>
    <row r="493" spans="2:5">
      <c r="B493" s="358">
        <v>42653</v>
      </c>
      <c r="C493" s="349">
        <v>400</v>
      </c>
      <c r="D493" s="227" t="s">
        <v>4067</v>
      </c>
      <c r="E493" s="73"/>
    </row>
    <row r="494" spans="2:5">
      <c r="B494" s="358">
        <v>42653</v>
      </c>
      <c r="C494" s="349">
        <v>459.24</v>
      </c>
      <c r="D494" s="227" t="s">
        <v>4068</v>
      </c>
      <c r="E494" s="73"/>
    </row>
    <row r="495" spans="2:5">
      <c r="B495" s="358">
        <v>42653</v>
      </c>
      <c r="C495" s="349">
        <v>497.61</v>
      </c>
      <c r="D495" s="227" t="s">
        <v>4069</v>
      </c>
      <c r="E495" s="73"/>
    </row>
    <row r="496" spans="2:5">
      <c r="B496" s="358">
        <v>42653</v>
      </c>
      <c r="C496" s="349">
        <v>500</v>
      </c>
      <c r="D496" s="227" t="s">
        <v>4657</v>
      </c>
      <c r="E496" s="73"/>
    </row>
    <row r="497" spans="2:5">
      <c r="B497" s="358">
        <v>42653</v>
      </c>
      <c r="C497" s="349">
        <v>500</v>
      </c>
      <c r="D497" s="227" t="s">
        <v>4604</v>
      </c>
      <c r="E497" s="73"/>
    </row>
    <row r="498" spans="2:5">
      <c r="B498" s="358">
        <v>42653</v>
      </c>
      <c r="C498" s="349">
        <v>500</v>
      </c>
      <c r="D498" s="227" t="s">
        <v>4658</v>
      </c>
      <c r="E498" s="73"/>
    </row>
    <row r="499" spans="2:5">
      <c r="B499" s="358">
        <v>42653</v>
      </c>
      <c r="C499" s="349">
        <v>500</v>
      </c>
      <c r="D499" s="227" t="s">
        <v>4557</v>
      </c>
      <c r="E499" s="73"/>
    </row>
    <row r="500" spans="2:5">
      <c r="B500" s="358">
        <v>42653</v>
      </c>
      <c r="C500" s="349">
        <v>500</v>
      </c>
      <c r="D500" s="227" t="s">
        <v>4659</v>
      </c>
      <c r="E500" s="73"/>
    </row>
    <row r="501" spans="2:5">
      <c r="B501" s="358">
        <v>42653</v>
      </c>
      <c r="C501" s="349">
        <v>519.84</v>
      </c>
      <c r="D501" s="227" t="s">
        <v>4070</v>
      </c>
      <c r="E501" s="73"/>
    </row>
    <row r="502" spans="2:5">
      <c r="B502" s="358">
        <v>42653</v>
      </c>
      <c r="C502" s="349">
        <v>554.91999999999996</v>
      </c>
      <c r="D502" s="227" t="s">
        <v>4071</v>
      </c>
      <c r="E502" s="73"/>
    </row>
    <row r="503" spans="2:5">
      <c r="B503" s="358">
        <v>42653</v>
      </c>
      <c r="C503" s="349">
        <v>750</v>
      </c>
      <c r="D503" s="227" t="s">
        <v>4072</v>
      </c>
      <c r="E503" s="73"/>
    </row>
    <row r="504" spans="2:5">
      <c r="B504" s="358">
        <v>42653</v>
      </c>
      <c r="C504" s="349">
        <v>759.1</v>
      </c>
      <c r="D504" s="227" t="s">
        <v>4073</v>
      </c>
      <c r="E504" s="73"/>
    </row>
    <row r="505" spans="2:5">
      <c r="B505" s="358">
        <v>42653</v>
      </c>
      <c r="C505" s="349">
        <v>860</v>
      </c>
      <c r="D505" s="227" t="s">
        <v>4074</v>
      </c>
      <c r="E505" s="73"/>
    </row>
    <row r="506" spans="2:5">
      <c r="B506" s="358">
        <v>42653</v>
      </c>
      <c r="C506" s="349">
        <v>900</v>
      </c>
      <c r="D506" s="227" t="s">
        <v>4075</v>
      </c>
      <c r="E506" s="73"/>
    </row>
    <row r="507" spans="2:5">
      <c r="B507" s="358">
        <v>42653</v>
      </c>
      <c r="C507" s="349">
        <v>942</v>
      </c>
      <c r="D507" s="227" t="s">
        <v>4076</v>
      </c>
      <c r="E507" s="73"/>
    </row>
    <row r="508" spans="2:5">
      <c r="B508" s="358">
        <v>42653</v>
      </c>
      <c r="C508" s="349">
        <v>1000</v>
      </c>
      <c r="D508" s="227" t="s">
        <v>4660</v>
      </c>
      <c r="E508" s="73"/>
    </row>
    <row r="509" spans="2:5">
      <c r="B509" s="358">
        <v>42653</v>
      </c>
      <c r="C509" s="349">
        <v>1000</v>
      </c>
      <c r="D509" s="227" t="s">
        <v>4661</v>
      </c>
      <c r="E509" s="73"/>
    </row>
    <row r="510" spans="2:5">
      <c r="B510" s="358">
        <v>42653</v>
      </c>
      <c r="C510" s="349">
        <v>1000</v>
      </c>
      <c r="D510" s="227" t="s">
        <v>4662</v>
      </c>
      <c r="E510" s="73"/>
    </row>
    <row r="511" spans="2:5">
      <c r="B511" s="358">
        <v>42653</v>
      </c>
      <c r="C511" s="349">
        <v>1000</v>
      </c>
      <c r="D511" s="227" t="s">
        <v>3877</v>
      </c>
      <c r="E511" s="73"/>
    </row>
    <row r="512" spans="2:5">
      <c r="B512" s="358">
        <v>42653</v>
      </c>
      <c r="C512" s="349">
        <v>1000</v>
      </c>
      <c r="D512" s="227" t="s">
        <v>4663</v>
      </c>
      <c r="E512" s="73"/>
    </row>
    <row r="513" spans="2:5">
      <c r="B513" s="358">
        <v>42653</v>
      </c>
      <c r="C513" s="349">
        <v>1000</v>
      </c>
      <c r="D513" s="227" t="s">
        <v>4077</v>
      </c>
      <c r="E513" s="73"/>
    </row>
    <row r="514" spans="2:5">
      <c r="B514" s="358">
        <v>42653</v>
      </c>
      <c r="C514" s="349">
        <v>1000</v>
      </c>
      <c r="D514" s="227" t="s">
        <v>4078</v>
      </c>
      <c r="E514" s="73"/>
    </row>
    <row r="515" spans="2:5">
      <c r="B515" s="358">
        <v>42653</v>
      </c>
      <c r="C515" s="349">
        <v>1000</v>
      </c>
      <c r="D515" s="227" t="s">
        <v>3877</v>
      </c>
      <c r="E515" s="73"/>
    </row>
    <row r="516" spans="2:5">
      <c r="B516" s="358">
        <v>42653</v>
      </c>
      <c r="C516" s="349">
        <v>1000</v>
      </c>
      <c r="D516" s="227" t="s">
        <v>4664</v>
      </c>
      <c r="E516" s="73"/>
    </row>
    <row r="517" spans="2:5">
      <c r="B517" s="358">
        <v>42653</v>
      </c>
      <c r="C517" s="349">
        <v>1000</v>
      </c>
      <c r="D517" s="227" t="s">
        <v>4665</v>
      </c>
      <c r="E517" s="73"/>
    </row>
    <row r="518" spans="2:5">
      <c r="B518" s="358">
        <v>42653</v>
      </c>
      <c r="C518" s="349">
        <v>1100</v>
      </c>
      <c r="D518" s="227" t="s">
        <v>4079</v>
      </c>
      <c r="E518" s="73"/>
    </row>
    <row r="519" spans="2:5">
      <c r="B519" s="358">
        <v>42653</v>
      </c>
      <c r="C519" s="349">
        <v>1382</v>
      </c>
      <c r="D519" s="227" t="s">
        <v>4080</v>
      </c>
      <c r="E519" s="73"/>
    </row>
    <row r="520" spans="2:5">
      <c r="B520" s="358">
        <v>42653</v>
      </c>
      <c r="C520" s="349">
        <v>1390</v>
      </c>
      <c r="D520" s="227" t="s">
        <v>4081</v>
      </c>
      <c r="E520" s="73"/>
    </row>
    <row r="521" spans="2:5">
      <c r="B521" s="358">
        <v>42653</v>
      </c>
      <c r="C521" s="349">
        <v>2000</v>
      </c>
      <c r="D521" s="227" t="s">
        <v>4082</v>
      </c>
      <c r="E521" s="73"/>
    </row>
    <row r="522" spans="2:5">
      <c r="B522" s="358">
        <v>42653</v>
      </c>
      <c r="C522" s="349">
        <v>2000</v>
      </c>
      <c r="D522" s="227" t="s">
        <v>4666</v>
      </c>
      <c r="E522" s="73"/>
    </row>
    <row r="523" spans="2:5">
      <c r="B523" s="358">
        <v>42653</v>
      </c>
      <c r="C523" s="349">
        <v>3000</v>
      </c>
      <c r="D523" s="280" t="s">
        <v>4667</v>
      </c>
      <c r="E523" s="73"/>
    </row>
    <row r="524" spans="2:5">
      <c r="B524" s="358">
        <v>42653</v>
      </c>
      <c r="C524" s="349">
        <v>3000</v>
      </c>
      <c r="D524" s="227" t="s">
        <v>3927</v>
      </c>
      <c r="E524" s="73"/>
    </row>
    <row r="525" spans="2:5">
      <c r="B525" s="358">
        <v>42653</v>
      </c>
      <c r="C525" s="349">
        <v>3000</v>
      </c>
      <c r="D525" s="227" t="s">
        <v>4083</v>
      </c>
      <c r="E525" s="73"/>
    </row>
    <row r="526" spans="2:5">
      <c r="B526" s="358">
        <v>42653</v>
      </c>
      <c r="C526" s="349">
        <v>3000</v>
      </c>
      <c r="D526" s="227" t="s">
        <v>3887</v>
      </c>
      <c r="E526" s="73"/>
    </row>
    <row r="527" spans="2:5">
      <c r="B527" s="358">
        <v>42653</v>
      </c>
      <c r="C527" s="349">
        <v>3000</v>
      </c>
      <c r="D527" s="227" t="s">
        <v>4668</v>
      </c>
      <c r="E527" s="73"/>
    </row>
    <row r="528" spans="2:5">
      <c r="B528" s="358">
        <v>42653</v>
      </c>
      <c r="C528" s="349">
        <v>3000</v>
      </c>
      <c r="D528" s="227" t="s">
        <v>4084</v>
      </c>
      <c r="E528" s="73"/>
    </row>
    <row r="529" spans="2:7">
      <c r="B529" s="358">
        <v>42653</v>
      </c>
      <c r="C529" s="349">
        <v>3000</v>
      </c>
      <c r="D529" s="227" t="s">
        <v>4035</v>
      </c>
      <c r="E529" s="73"/>
    </row>
    <row r="530" spans="2:7">
      <c r="B530" s="358">
        <v>42653</v>
      </c>
      <c r="C530" s="349">
        <v>4128.1000000000004</v>
      </c>
      <c r="D530" s="227" t="s">
        <v>4085</v>
      </c>
      <c r="E530" s="73"/>
    </row>
    <row r="531" spans="2:7">
      <c r="B531" s="358">
        <v>42653</v>
      </c>
      <c r="C531" s="349">
        <v>5000</v>
      </c>
      <c r="D531" s="227" t="s">
        <v>4086</v>
      </c>
      <c r="E531" s="73"/>
    </row>
    <row r="532" spans="2:7">
      <c r="B532" s="358">
        <v>42653</v>
      </c>
      <c r="C532" s="349">
        <v>5000</v>
      </c>
      <c r="D532" s="227" t="s">
        <v>4669</v>
      </c>
      <c r="E532" s="73"/>
    </row>
    <row r="533" spans="2:7">
      <c r="B533" s="358">
        <v>42653</v>
      </c>
      <c r="C533" s="349">
        <v>5000</v>
      </c>
      <c r="D533" s="227" t="s">
        <v>4670</v>
      </c>
      <c r="E533" s="73"/>
    </row>
    <row r="534" spans="2:7">
      <c r="B534" s="358">
        <v>42653</v>
      </c>
      <c r="C534" s="349">
        <v>5000</v>
      </c>
      <c r="D534" s="227" t="s">
        <v>4087</v>
      </c>
      <c r="E534" s="73"/>
    </row>
    <row r="535" spans="2:7">
      <c r="B535" s="358">
        <v>42653</v>
      </c>
      <c r="C535" s="349">
        <v>5000</v>
      </c>
      <c r="D535" s="227" t="s">
        <v>4088</v>
      </c>
      <c r="E535" s="73"/>
    </row>
    <row r="536" spans="2:7">
      <c r="B536" s="358">
        <v>42653</v>
      </c>
      <c r="C536" s="349">
        <v>5000</v>
      </c>
      <c r="D536" s="227" t="s">
        <v>4671</v>
      </c>
      <c r="E536" s="73"/>
    </row>
    <row r="537" spans="2:7">
      <c r="B537" s="358">
        <v>42653</v>
      </c>
      <c r="C537" s="349">
        <v>10000</v>
      </c>
      <c r="D537" s="227" t="s">
        <v>4672</v>
      </c>
      <c r="E537" s="73"/>
    </row>
    <row r="538" spans="2:7">
      <c r="B538" s="358">
        <v>42653</v>
      </c>
      <c r="C538" s="349">
        <v>20000</v>
      </c>
      <c r="D538" s="227" t="s">
        <v>4089</v>
      </c>
      <c r="E538" s="73"/>
    </row>
    <row r="539" spans="2:7">
      <c r="B539" s="358">
        <v>42653</v>
      </c>
      <c r="C539" s="349">
        <v>30000</v>
      </c>
      <c r="D539" s="227" t="s">
        <v>4090</v>
      </c>
      <c r="E539" s="73"/>
    </row>
    <row r="540" spans="2:7" s="73" customFormat="1" ht="26.25">
      <c r="B540" s="358">
        <v>42654</v>
      </c>
      <c r="C540" s="349">
        <v>5480</v>
      </c>
      <c r="D540" s="227" t="s">
        <v>4945</v>
      </c>
      <c r="G540" s="216"/>
    </row>
    <row r="541" spans="2:7">
      <c r="B541" s="358">
        <v>42654</v>
      </c>
      <c r="C541" s="349">
        <v>4</v>
      </c>
      <c r="D541" s="227" t="s">
        <v>4091</v>
      </c>
      <c r="E541" s="73"/>
    </row>
    <row r="542" spans="2:7">
      <c r="B542" s="358">
        <v>42654</v>
      </c>
      <c r="C542" s="349">
        <v>6</v>
      </c>
      <c r="D542" s="227" t="s">
        <v>4092</v>
      </c>
      <c r="E542" s="73"/>
    </row>
    <row r="543" spans="2:7">
      <c r="B543" s="358">
        <v>42654</v>
      </c>
      <c r="C543" s="349">
        <v>12.14</v>
      </c>
      <c r="D543" s="227" t="s">
        <v>4093</v>
      </c>
      <c r="E543" s="73"/>
    </row>
    <row r="544" spans="2:7">
      <c r="B544" s="358">
        <v>42654</v>
      </c>
      <c r="C544" s="349">
        <v>14</v>
      </c>
      <c r="D544" s="227" t="s">
        <v>4094</v>
      </c>
      <c r="E544" s="73"/>
    </row>
    <row r="545" spans="2:6">
      <c r="B545" s="358">
        <v>42654</v>
      </c>
      <c r="C545" s="349">
        <v>17.97</v>
      </c>
      <c r="D545" s="227" t="s">
        <v>4095</v>
      </c>
      <c r="E545" s="73"/>
    </row>
    <row r="546" spans="2:6">
      <c r="B546" s="358">
        <v>42654</v>
      </c>
      <c r="C546" s="349">
        <v>21</v>
      </c>
      <c r="D546" s="227" t="s">
        <v>4096</v>
      </c>
      <c r="E546" s="73"/>
    </row>
    <row r="547" spans="2:6">
      <c r="B547" s="358">
        <v>42654</v>
      </c>
      <c r="C547" s="349">
        <v>21</v>
      </c>
      <c r="D547" s="227" t="s">
        <v>4097</v>
      </c>
      <c r="E547" s="73"/>
    </row>
    <row r="548" spans="2:6">
      <c r="B548" s="358">
        <v>42654</v>
      </c>
      <c r="C548" s="349">
        <v>24.33</v>
      </c>
      <c r="D548" s="227" t="s">
        <v>4098</v>
      </c>
      <c r="E548" s="73"/>
    </row>
    <row r="549" spans="2:6">
      <c r="B549" s="358">
        <v>42654</v>
      </c>
      <c r="C549" s="349">
        <v>28.84</v>
      </c>
      <c r="D549" s="227" t="s">
        <v>4099</v>
      </c>
      <c r="E549" s="73"/>
    </row>
    <row r="550" spans="2:6">
      <c r="B550" s="358">
        <v>42654</v>
      </c>
      <c r="C550" s="349">
        <v>45</v>
      </c>
      <c r="D550" s="227" t="s">
        <v>4613</v>
      </c>
    </row>
    <row r="551" spans="2:6">
      <c r="B551" s="358">
        <v>42654</v>
      </c>
      <c r="C551" s="349">
        <v>69.7</v>
      </c>
      <c r="D551" s="227" t="s">
        <v>4930</v>
      </c>
    </row>
    <row r="552" spans="2:6">
      <c r="B552" s="358">
        <v>42654</v>
      </c>
      <c r="C552" s="349">
        <v>71.819999999999993</v>
      </c>
      <c r="D552" s="227" t="s">
        <v>4100</v>
      </c>
    </row>
    <row r="553" spans="2:6">
      <c r="B553" s="358">
        <v>42654</v>
      </c>
      <c r="C553" s="349">
        <v>76.400000000000006</v>
      </c>
      <c r="D553" s="227" t="s">
        <v>4101</v>
      </c>
    </row>
    <row r="554" spans="2:6">
      <c r="B554" s="358">
        <v>42654</v>
      </c>
      <c r="C554" s="349">
        <v>77.25</v>
      </c>
      <c r="D554" s="280" t="s">
        <v>4102</v>
      </c>
    </row>
    <row r="555" spans="2:6">
      <c r="B555" s="358">
        <v>42654</v>
      </c>
      <c r="C555" s="349">
        <v>99</v>
      </c>
      <c r="D555" s="227" t="s">
        <v>4103</v>
      </c>
    </row>
    <row r="556" spans="2:6">
      <c r="B556" s="358">
        <v>42654</v>
      </c>
      <c r="C556" s="349">
        <v>100</v>
      </c>
      <c r="D556" s="227" t="s">
        <v>4104</v>
      </c>
    </row>
    <row r="557" spans="2:6">
      <c r="B557" s="358">
        <v>42654</v>
      </c>
      <c r="C557" s="349">
        <v>100</v>
      </c>
      <c r="D557" s="227" t="s">
        <v>3945</v>
      </c>
    </row>
    <row r="558" spans="2:6">
      <c r="B558" s="358">
        <v>42654</v>
      </c>
      <c r="C558" s="349">
        <v>100</v>
      </c>
      <c r="D558" s="227" t="s">
        <v>3858</v>
      </c>
    </row>
    <row r="559" spans="2:6">
      <c r="B559" s="358">
        <v>42654</v>
      </c>
      <c r="C559" s="349">
        <v>100</v>
      </c>
      <c r="D559" s="227" t="s">
        <v>3861</v>
      </c>
    </row>
    <row r="560" spans="2:6">
      <c r="B560" s="358">
        <v>42654</v>
      </c>
      <c r="C560" s="349">
        <v>100</v>
      </c>
      <c r="D560" s="227" t="s">
        <v>3857</v>
      </c>
      <c r="E560" s="73"/>
      <c r="F560" s="73"/>
    </row>
    <row r="561" spans="2:6">
      <c r="B561" s="358">
        <v>42654</v>
      </c>
      <c r="C561" s="349">
        <v>100</v>
      </c>
      <c r="D561" s="227" t="s">
        <v>3859</v>
      </c>
      <c r="E561" s="73"/>
      <c r="F561" s="73"/>
    </row>
    <row r="562" spans="2:6">
      <c r="B562" s="358">
        <v>42654</v>
      </c>
      <c r="C562" s="349">
        <v>100</v>
      </c>
      <c r="D562" s="227" t="s">
        <v>3860</v>
      </c>
      <c r="E562" s="73"/>
      <c r="F562" s="73"/>
    </row>
    <row r="563" spans="2:6">
      <c r="B563" s="358">
        <v>42654</v>
      </c>
      <c r="C563" s="349">
        <v>100</v>
      </c>
      <c r="D563" s="227" t="s">
        <v>3944</v>
      </c>
      <c r="E563" s="73"/>
      <c r="F563" s="73"/>
    </row>
    <row r="564" spans="2:6">
      <c r="B564" s="358">
        <v>42654</v>
      </c>
      <c r="C564" s="349">
        <v>100</v>
      </c>
      <c r="D564" s="227" t="s">
        <v>3858</v>
      </c>
      <c r="E564" s="73"/>
      <c r="F564" s="73"/>
    </row>
    <row r="565" spans="2:6">
      <c r="B565" s="358">
        <v>42654</v>
      </c>
      <c r="C565" s="349">
        <v>100</v>
      </c>
      <c r="D565" s="280" t="s">
        <v>4541</v>
      </c>
      <c r="E565" s="73"/>
      <c r="F565" s="73"/>
    </row>
    <row r="566" spans="2:6">
      <c r="B566" s="358">
        <v>42654</v>
      </c>
      <c r="C566" s="349">
        <v>100</v>
      </c>
      <c r="D566" s="227" t="s">
        <v>4573</v>
      </c>
      <c r="E566" s="73"/>
      <c r="F566" s="73"/>
    </row>
    <row r="567" spans="2:6">
      <c r="B567" s="358">
        <v>42654</v>
      </c>
      <c r="C567" s="349">
        <v>100</v>
      </c>
      <c r="D567" s="227" t="s">
        <v>4573</v>
      </c>
      <c r="E567" s="73"/>
      <c r="F567" s="73"/>
    </row>
    <row r="568" spans="2:6">
      <c r="B568" s="358">
        <v>42654</v>
      </c>
      <c r="C568" s="349">
        <v>100</v>
      </c>
      <c r="D568" s="227" t="s">
        <v>4105</v>
      </c>
      <c r="E568" s="73"/>
      <c r="F568" s="73"/>
    </row>
    <row r="569" spans="2:6">
      <c r="B569" s="358">
        <v>42654</v>
      </c>
      <c r="C569" s="349">
        <v>100</v>
      </c>
      <c r="D569" s="227" t="s">
        <v>4106</v>
      </c>
      <c r="E569" s="73"/>
      <c r="F569" s="73"/>
    </row>
    <row r="570" spans="2:6">
      <c r="B570" s="358">
        <v>42654</v>
      </c>
      <c r="C570" s="349">
        <v>100</v>
      </c>
      <c r="D570" s="227" t="s">
        <v>4673</v>
      </c>
      <c r="E570" s="73"/>
      <c r="F570" s="73"/>
    </row>
    <row r="571" spans="2:6">
      <c r="B571" s="358">
        <v>42654</v>
      </c>
      <c r="C571" s="349">
        <v>100</v>
      </c>
      <c r="D571" s="227" t="s">
        <v>4107</v>
      </c>
      <c r="E571" s="73"/>
      <c r="F571" s="73"/>
    </row>
    <row r="572" spans="2:6">
      <c r="B572" s="358">
        <v>42654</v>
      </c>
      <c r="C572" s="349">
        <v>100</v>
      </c>
      <c r="D572" s="227" t="s">
        <v>4591</v>
      </c>
      <c r="E572" s="73"/>
      <c r="F572" s="73"/>
    </row>
    <row r="573" spans="2:6">
      <c r="B573" s="358">
        <v>42654</v>
      </c>
      <c r="C573" s="349">
        <v>100</v>
      </c>
      <c r="D573" s="227" t="s">
        <v>4108</v>
      </c>
      <c r="E573" s="73"/>
      <c r="F573" s="73"/>
    </row>
    <row r="574" spans="2:6">
      <c r="B574" s="358">
        <v>42654</v>
      </c>
      <c r="C574" s="349">
        <v>102</v>
      </c>
      <c r="D574" s="227" t="s">
        <v>4815</v>
      </c>
      <c r="E574" s="73"/>
      <c r="F574" s="73"/>
    </row>
    <row r="575" spans="2:6">
      <c r="B575" s="358">
        <v>42654</v>
      </c>
      <c r="C575" s="349">
        <v>129.21</v>
      </c>
      <c r="D575" s="227" t="s">
        <v>4109</v>
      </c>
      <c r="E575" s="73"/>
      <c r="F575" s="73"/>
    </row>
    <row r="576" spans="2:6">
      <c r="B576" s="358">
        <v>42654</v>
      </c>
      <c r="C576" s="349">
        <v>132</v>
      </c>
      <c r="D576" s="227" t="s">
        <v>3863</v>
      </c>
      <c r="E576" s="73"/>
      <c r="F576" s="73"/>
    </row>
    <row r="577" spans="2:6">
      <c r="B577" s="358">
        <v>42654</v>
      </c>
      <c r="C577" s="349">
        <v>150</v>
      </c>
      <c r="D577" s="227" t="s">
        <v>4594</v>
      </c>
      <c r="E577" s="73"/>
      <c r="F577" s="73"/>
    </row>
    <row r="578" spans="2:6">
      <c r="B578" s="358">
        <v>42654</v>
      </c>
      <c r="C578" s="349">
        <v>169.65</v>
      </c>
      <c r="D578" s="227" t="s">
        <v>4110</v>
      </c>
      <c r="E578" s="73"/>
      <c r="F578" s="73"/>
    </row>
    <row r="579" spans="2:6">
      <c r="B579" s="358">
        <v>42654</v>
      </c>
      <c r="C579" s="349">
        <v>170</v>
      </c>
      <c r="D579" s="227" t="s">
        <v>4574</v>
      </c>
      <c r="E579" s="73"/>
      <c r="F579" s="73"/>
    </row>
    <row r="580" spans="2:6">
      <c r="B580" s="358">
        <v>42654</v>
      </c>
      <c r="C580" s="349">
        <v>180</v>
      </c>
      <c r="D580" s="227" t="s">
        <v>4674</v>
      </c>
      <c r="E580" s="73"/>
      <c r="F580" s="73"/>
    </row>
    <row r="581" spans="2:6">
      <c r="B581" s="358">
        <v>42654</v>
      </c>
      <c r="C581" s="349">
        <v>190</v>
      </c>
      <c r="D581" s="227" t="s">
        <v>4599</v>
      </c>
      <c r="E581" s="73"/>
      <c r="F581" s="73"/>
    </row>
    <row r="582" spans="2:6">
      <c r="B582" s="358">
        <v>42654</v>
      </c>
      <c r="C582" s="349">
        <v>200</v>
      </c>
      <c r="D582" s="227" t="s">
        <v>4674</v>
      </c>
      <c r="E582" s="73"/>
      <c r="F582" s="73"/>
    </row>
    <row r="583" spans="2:6">
      <c r="B583" s="358">
        <v>42654</v>
      </c>
      <c r="C583" s="349">
        <v>200</v>
      </c>
      <c r="D583" s="227" t="s">
        <v>4624</v>
      </c>
      <c r="E583" s="73"/>
      <c r="F583" s="73"/>
    </row>
    <row r="584" spans="2:6">
      <c r="B584" s="358">
        <v>42654</v>
      </c>
      <c r="C584" s="349">
        <v>200</v>
      </c>
      <c r="D584" s="227" t="s">
        <v>4111</v>
      </c>
      <c r="E584" s="73"/>
      <c r="F584" s="73"/>
    </row>
    <row r="585" spans="2:6">
      <c r="B585" s="358">
        <v>42654</v>
      </c>
      <c r="C585" s="349">
        <v>200</v>
      </c>
      <c r="D585" s="227" t="s">
        <v>4595</v>
      </c>
      <c r="E585" s="73"/>
      <c r="F585" s="73"/>
    </row>
    <row r="586" spans="2:6">
      <c r="B586" s="358">
        <v>42654</v>
      </c>
      <c r="C586" s="349">
        <v>200</v>
      </c>
      <c r="D586" s="227" t="s">
        <v>4818</v>
      </c>
      <c r="E586" s="73"/>
      <c r="F586" s="73"/>
    </row>
    <row r="587" spans="2:6">
      <c r="B587" s="358">
        <v>42654</v>
      </c>
      <c r="C587" s="349">
        <v>200</v>
      </c>
      <c r="D587" s="227" t="s">
        <v>4817</v>
      </c>
      <c r="E587" s="73"/>
      <c r="F587" s="73"/>
    </row>
    <row r="588" spans="2:6">
      <c r="B588" s="358">
        <v>42654</v>
      </c>
      <c r="C588" s="349">
        <v>200</v>
      </c>
      <c r="D588" s="227" t="s">
        <v>4818</v>
      </c>
      <c r="E588" s="73"/>
      <c r="F588" s="73"/>
    </row>
    <row r="589" spans="2:6">
      <c r="B589" s="358">
        <v>42654</v>
      </c>
      <c r="C589" s="349">
        <v>210</v>
      </c>
      <c r="D589" s="227" t="s">
        <v>4824</v>
      </c>
      <c r="E589" s="73"/>
      <c r="F589" s="73"/>
    </row>
    <row r="590" spans="2:6">
      <c r="B590" s="358">
        <v>42654</v>
      </c>
      <c r="C590" s="349">
        <v>231</v>
      </c>
      <c r="D590" s="227" t="s">
        <v>4112</v>
      </c>
    </row>
    <row r="591" spans="2:6">
      <c r="B591" s="358">
        <v>42654</v>
      </c>
      <c r="C591" s="349">
        <v>250</v>
      </c>
      <c r="D591" s="227" t="s">
        <v>4113</v>
      </c>
    </row>
    <row r="592" spans="2:6">
      <c r="B592" s="358">
        <v>42654</v>
      </c>
      <c r="C592" s="349">
        <v>255.72</v>
      </c>
      <c r="D592" s="227" t="s">
        <v>4114</v>
      </c>
    </row>
    <row r="593" spans="2:7">
      <c r="B593" s="358">
        <v>42654</v>
      </c>
      <c r="C593" s="349">
        <v>294</v>
      </c>
      <c r="D593" s="227" t="s">
        <v>4115</v>
      </c>
    </row>
    <row r="594" spans="2:7">
      <c r="B594" s="358">
        <v>42654</v>
      </c>
      <c r="C594" s="349">
        <v>300</v>
      </c>
      <c r="D594" s="227" t="s">
        <v>4675</v>
      </c>
    </row>
    <row r="595" spans="2:7">
      <c r="B595" s="358">
        <v>42654</v>
      </c>
      <c r="C595" s="349">
        <v>300</v>
      </c>
      <c r="D595" s="227" t="s">
        <v>4549</v>
      </c>
    </row>
    <row r="596" spans="2:7">
      <c r="B596" s="358">
        <v>42654</v>
      </c>
      <c r="C596" s="349">
        <v>300</v>
      </c>
      <c r="D596" s="227" t="s">
        <v>4676</v>
      </c>
    </row>
    <row r="597" spans="2:7">
      <c r="B597" s="358">
        <v>42654</v>
      </c>
      <c r="C597" s="349">
        <v>300</v>
      </c>
      <c r="D597" s="227" t="s">
        <v>4833</v>
      </c>
    </row>
    <row r="598" spans="2:7">
      <c r="B598" s="358">
        <v>42654</v>
      </c>
      <c r="C598" s="349">
        <v>300</v>
      </c>
      <c r="D598" s="227" t="s">
        <v>4116</v>
      </c>
    </row>
    <row r="599" spans="2:7">
      <c r="B599" s="358">
        <v>42654</v>
      </c>
      <c r="C599" s="349">
        <v>300</v>
      </c>
      <c r="D599" s="227" t="s">
        <v>4622</v>
      </c>
    </row>
    <row r="600" spans="2:7">
      <c r="B600" s="358">
        <v>42654</v>
      </c>
      <c r="C600" s="349">
        <v>300.10000000000002</v>
      </c>
      <c r="D600" s="227" t="s">
        <v>4626</v>
      </c>
    </row>
    <row r="601" spans="2:7" s="73" customFormat="1">
      <c r="B601" s="358">
        <v>42654</v>
      </c>
      <c r="C601" s="349">
        <v>321.58999999999997</v>
      </c>
      <c r="D601" s="227" t="s">
        <v>4964</v>
      </c>
      <c r="G601" s="216"/>
    </row>
    <row r="602" spans="2:7">
      <c r="B602" s="358">
        <v>42654</v>
      </c>
      <c r="C602" s="349">
        <v>330</v>
      </c>
      <c r="D602" s="227" t="s">
        <v>4550</v>
      </c>
    </row>
    <row r="603" spans="2:7">
      <c r="B603" s="358">
        <v>42654</v>
      </c>
      <c r="C603" s="349">
        <v>347.19</v>
      </c>
      <c r="D603" s="227" t="s">
        <v>4117</v>
      </c>
    </row>
    <row r="604" spans="2:7">
      <c r="B604" s="358">
        <v>42654</v>
      </c>
      <c r="C604" s="349">
        <v>350</v>
      </c>
      <c r="D604" s="227" t="s">
        <v>4544</v>
      </c>
    </row>
    <row r="605" spans="2:7">
      <c r="B605" s="358">
        <v>42654</v>
      </c>
      <c r="C605" s="349">
        <v>350</v>
      </c>
      <c r="D605" s="227" t="s">
        <v>4677</v>
      </c>
    </row>
    <row r="606" spans="2:7">
      <c r="B606" s="358">
        <v>42654</v>
      </c>
      <c r="C606" s="349">
        <v>396</v>
      </c>
      <c r="D606" s="227" t="s">
        <v>4576</v>
      </c>
    </row>
    <row r="607" spans="2:7">
      <c r="B607" s="358">
        <v>42654</v>
      </c>
      <c r="C607" s="349">
        <v>412</v>
      </c>
      <c r="D607" s="227" t="s">
        <v>4118</v>
      </c>
    </row>
    <row r="608" spans="2:7">
      <c r="B608" s="358">
        <v>42654</v>
      </c>
      <c r="C608" s="349">
        <v>500</v>
      </c>
      <c r="D608" s="227" t="s">
        <v>4678</v>
      </c>
    </row>
    <row r="609" spans="2:4" ht="14.25" customHeight="1">
      <c r="B609" s="358">
        <v>42654</v>
      </c>
      <c r="C609" s="349">
        <v>500</v>
      </c>
      <c r="D609" s="227" t="s">
        <v>4553</v>
      </c>
    </row>
    <row r="610" spans="2:4">
      <c r="B610" s="358">
        <v>42654</v>
      </c>
      <c r="C610" s="349">
        <v>500</v>
      </c>
      <c r="D610" s="227" t="s">
        <v>4554</v>
      </c>
    </row>
    <row r="611" spans="2:4">
      <c r="B611" s="358">
        <v>42654</v>
      </c>
      <c r="C611" s="349">
        <v>951.52</v>
      </c>
      <c r="D611" s="227" t="s">
        <v>4119</v>
      </c>
    </row>
    <row r="612" spans="2:4">
      <c r="B612" s="358">
        <v>42654</v>
      </c>
      <c r="C612" s="349">
        <v>1000</v>
      </c>
      <c r="D612" s="227" t="s">
        <v>4679</v>
      </c>
    </row>
    <row r="613" spans="2:4">
      <c r="B613" s="358">
        <v>42654</v>
      </c>
      <c r="C613" s="349">
        <v>1000</v>
      </c>
      <c r="D613" s="227" t="s">
        <v>4680</v>
      </c>
    </row>
    <row r="614" spans="2:4">
      <c r="B614" s="358">
        <v>42654</v>
      </c>
      <c r="C614" s="349">
        <v>1000</v>
      </c>
      <c r="D614" s="227" t="s">
        <v>3921</v>
      </c>
    </row>
    <row r="615" spans="2:4">
      <c r="B615" s="358">
        <v>42654</v>
      </c>
      <c r="C615" s="349">
        <v>1000</v>
      </c>
      <c r="D615" s="227" t="s">
        <v>3880</v>
      </c>
    </row>
    <row r="616" spans="2:4">
      <c r="B616" s="358">
        <v>42654</v>
      </c>
      <c r="C616" s="349">
        <v>1000</v>
      </c>
      <c r="D616" s="227" t="s">
        <v>4681</v>
      </c>
    </row>
    <row r="617" spans="2:4">
      <c r="B617" s="358">
        <v>42654</v>
      </c>
      <c r="C617" s="349">
        <v>1000</v>
      </c>
      <c r="D617" s="227" t="s">
        <v>4682</v>
      </c>
    </row>
    <row r="618" spans="2:4">
      <c r="B618" s="358">
        <v>42654</v>
      </c>
      <c r="C618" s="349">
        <v>1000</v>
      </c>
      <c r="D618" s="227" t="s">
        <v>4683</v>
      </c>
    </row>
    <row r="619" spans="2:4">
      <c r="B619" s="358">
        <v>42654</v>
      </c>
      <c r="C619" s="349">
        <v>1000</v>
      </c>
      <c r="D619" s="227" t="s">
        <v>4684</v>
      </c>
    </row>
    <row r="620" spans="2:4">
      <c r="B620" s="358">
        <v>42654</v>
      </c>
      <c r="C620" s="349">
        <v>1158.68</v>
      </c>
      <c r="D620" s="227" t="s">
        <v>4120</v>
      </c>
    </row>
    <row r="621" spans="2:4">
      <c r="B621" s="358">
        <v>42654</v>
      </c>
      <c r="C621" s="349">
        <v>1990</v>
      </c>
      <c r="D621" s="227" t="s">
        <v>4121</v>
      </c>
    </row>
    <row r="622" spans="2:4">
      <c r="B622" s="358">
        <v>42654</v>
      </c>
      <c r="C622" s="349">
        <v>2000</v>
      </c>
      <c r="D622" s="227" t="s">
        <v>4685</v>
      </c>
    </row>
    <row r="623" spans="2:4">
      <c r="B623" s="358">
        <v>42654</v>
      </c>
      <c r="C623" s="349">
        <v>2000</v>
      </c>
      <c r="D623" s="227" t="s">
        <v>4122</v>
      </c>
    </row>
    <row r="624" spans="2:4">
      <c r="B624" s="358">
        <v>42654</v>
      </c>
      <c r="C624" s="349">
        <v>2030</v>
      </c>
      <c r="D624" s="227" t="s">
        <v>4123</v>
      </c>
    </row>
    <row r="625" spans="2:7">
      <c r="B625" s="358">
        <v>42654</v>
      </c>
      <c r="C625" s="349">
        <v>3000</v>
      </c>
      <c r="D625" s="227" t="s">
        <v>4686</v>
      </c>
    </row>
    <row r="626" spans="2:7">
      <c r="B626" s="358">
        <v>42654</v>
      </c>
      <c r="C626" s="349">
        <v>3000</v>
      </c>
      <c r="D626" s="227" t="s">
        <v>4687</v>
      </c>
    </row>
    <row r="627" spans="2:7">
      <c r="B627" s="358">
        <v>42654</v>
      </c>
      <c r="C627" s="349">
        <v>5000</v>
      </c>
      <c r="D627" s="227" t="s">
        <v>4124</v>
      </c>
    </row>
    <row r="628" spans="2:7">
      <c r="B628" s="358">
        <v>42654</v>
      </c>
      <c r="C628" s="349">
        <v>5000</v>
      </c>
      <c r="D628" s="227" t="s">
        <v>4125</v>
      </c>
    </row>
    <row r="629" spans="2:7" s="73" customFormat="1" ht="26.25">
      <c r="B629" s="358">
        <v>42655</v>
      </c>
      <c r="C629" s="349">
        <v>10555.04</v>
      </c>
      <c r="D629" s="227" t="s">
        <v>4946</v>
      </c>
      <c r="G629" s="216"/>
    </row>
    <row r="630" spans="2:7">
      <c r="B630" s="358">
        <v>42655</v>
      </c>
      <c r="C630" s="349">
        <v>0.35</v>
      </c>
      <c r="D630" s="227" t="s">
        <v>4126</v>
      </c>
    </row>
    <row r="631" spans="2:7">
      <c r="B631" s="358">
        <v>42655</v>
      </c>
      <c r="C631" s="349">
        <v>0.84</v>
      </c>
      <c r="D631" s="227" t="s">
        <v>4127</v>
      </c>
    </row>
    <row r="632" spans="2:7">
      <c r="B632" s="358">
        <v>42655</v>
      </c>
      <c r="C632" s="349">
        <v>7.91</v>
      </c>
      <c r="D632" s="227" t="s">
        <v>4128</v>
      </c>
    </row>
    <row r="633" spans="2:7">
      <c r="B633" s="358">
        <v>42655</v>
      </c>
      <c r="C633" s="349">
        <v>9.75</v>
      </c>
      <c r="D633" s="227" t="s">
        <v>4129</v>
      </c>
    </row>
    <row r="634" spans="2:7">
      <c r="B634" s="358">
        <v>42655</v>
      </c>
      <c r="C634" s="349">
        <v>14.43</v>
      </c>
      <c r="D634" s="227" t="s">
        <v>4931</v>
      </c>
    </row>
    <row r="635" spans="2:7">
      <c r="B635" s="358">
        <v>42655</v>
      </c>
      <c r="C635" s="349">
        <v>32</v>
      </c>
      <c r="D635" s="227" t="s">
        <v>4613</v>
      </c>
    </row>
    <row r="636" spans="2:7">
      <c r="B636" s="358">
        <v>42655</v>
      </c>
      <c r="C636" s="349">
        <v>34</v>
      </c>
      <c r="D636" s="227" t="s">
        <v>4130</v>
      </c>
    </row>
    <row r="637" spans="2:7">
      <c r="B637" s="358">
        <v>42655</v>
      </c>
      <c r="C637" s="349">
        <v>39.4</v>
      </c>
      <c r="D637" s="280" t="s">
        <v>4131</v>
      </c>
    </row>
    <row r="638" spans="2:7">
      <c r="B638" s="358">
        <v>42655</v>
      </c>
      <c r="C638" s="349">
        <v>40</v>
      </c>
      <c r="D638" s="227" t="s">
        <v>4688</v>
      </c>
    </row>
    <row r="639" spans="2:7">
      <c r="B639" s="358">
        <v>42655</v>
      </c>
      <c r="C639" s="349">
        <v>50</v>
      </c>
      <c r="D639" s="227" t="s">
        <v>4572</v>
      </c>
    </row>
    <row r="640" spans="2:7">
      <c r="B640" s="358">
        <v>42655</v>
      </c>
      <c r="C640" s="349">
        <v>59.31</v>
      </c>
      <c r="D640" s="227" t="s">
        <v>4132</v>
      </c>
    </row>
    <row r="641" spans="2:4">
      <c r="B641" s="358">
        <v>42655</v>
      </c>
      <c r="C641" s="349">
        <v>69.16</v>
      </c>
      <c r="D641" s="227" t="s">
        <v>4133</v>
      </c>
    </row>
    <row r="642" spans="2:4">
      <c r="B642" s="358">
        <v>42655</v>
      </c>
      <c r="C642" s="349">
        <v>82.12</v>
      </c>
      <c r="D642" s="227" t="s">
        <v>4134</v>
      </c>
    </row>
    <row r="643" spans="2:4">
      <c r="B643" s="358">
        <v>42655</v>
      </c>
      <c r="C643" s="349">
        <v>100</v>
      </c>
      <c r="D643" s="227" t="s">
        <v>4135</v>
      </c>
    </row>
    <row r="644" spans="2:4">
      <c r="B644" s="358">
        <v>42655</v>
      </c>
      <c r="C644" s="349">
        <v>100</v>
      </c>
      <c r="D644" s="227" t="s">
        <v>4590</v>
      </c>
    </row>
    <row r="645" spans="2:4">
      <c r="B645" s="358">
        <v>42655</v>
      </c>
      <c r="C645" s="349">
        <v>100</v>
      </c>
      <c r="D645" s="227" t="s">
        <v>4589</v>
      </c>
    </row>
    <row r="646" spans="2:4">
      <c r="B646" s="358">
        <v>42655</v>
      </c>
      <c r="C646" s="349">
        <v>100</v>
      </c>
      <c r="D646" s="227" t="s">
        <v>3944</v>
      </c>
    </row>
    <row r="647" spans="2:4">
      <c r="B647" s="358">
        <v>42655</v>
      </c>
      <c r="C647" s="349">
        <v>100</v>
      </c>
      <c r="D647" s="227" t="s">
        <v>3861</v>
      </c>
    </row>
    <row r="648" spans="2:4">
      <c r="B648" s="358">
        <v>42655</v>
      </c>
      <c r="C648" s="349">
        <v>100</v>
      </c>
      <c r="D648" s="227" t="s">
        <v>3945</v>
      </c>
    </row>
    <row r="649" spans="2:4">
      <c r="B649" s="358">
        <v>42655</v>
      </c>
      <c r="C649" s="349">
        <v>100</v>
      </c>
      <c r="D649" s="227" t="s">
        <v>4136</v>
      </c>
    </row>
    <row r="650" spans="2:4">
      <c r="B650" s="358">
        <v>42655</v>
      </c>
      <c r="C650" s="349">
        <v>100</v>
      </c>
      <c r="D650" s="227" t="s">
        <v>4541</v>
      </c>
    </row>
    <row r="651" spans="2:4">
      <c r="B651" s="358">
        <v>42655</v>
      </c>
      <c r="C651" s="349">
        <v>100</v>
      </c>
      <c r="D651" s="227" t="s">
        <v>3857</v>
      </c>
    </row>
    <row r="652" spans="2:4">
      <c r="B652" s="358">
        <v>42655</v>
      </c>
      <c r="C652" s="349">
        <v>100</v>
      </c>
      <c r="D652" s="227" t="s">
        <v>3859</v>
      </c>
    </row>
    <row r="653" spans="2:4">
      <c r="B653" s="358">
        <v>42655</v>
      </c>
      <c r="C653" s="349">
        <v>100</v>
      </c>
      <c r="D653" s="227" t="s">
        <v>3860</v>
      </c>
    </row>
    <row r="654" spans="2:4">
      <c r="B654" s="358">
        <v>42655</v>
      </c>
      <c r="C654" s="349">
        <v>100</v>
      </c>
      <c r="D654" s="227" t="s">
        <v>4689</v>
      </c>
    </row>
    <row r="655" spans="2:4">
      <c r="B655" s="358">
        <v>42655</v>
      </c>
      <c r="C655" s="349">
        <v>100</v>
      </c>
      <c r="D655" s="227" t="s">
        <v>4573</v>
      </c>
    </row>
    <row r="656" spans="2:4">
      <c r="B656" s="358">
        <v>42655</v>
      </c>
      <c r="C656" s="349">
        <v>100</v>
      </c>
      <c r="D656" s="227" t="s">
        <v>4673</v>
      </c>
    </row>
    <row r="657" spans="2:4">
      <c r="B657" s="358">
        <v>42655</v>
      </c>
      <c r="C657" s="349">
        <v>100</v>
      </c>
      <c r="D657" s="227" t="s">
        <v>4573</v>
      </c>
    </row>
    <row r="658" spans="2:4">
      <c r="B658" s="358">
        <v>42655</v>
      </c>
      <c r="C658" s="349">
        <v>100</v>
      </c>
      <c r="D658" s="227" t="s">
        <v>4569</v>
      </c>
    </row>
    <row r="659" spans="2:4">
      <c r="B659" s="358">
        <v>42655</v>
      </c>
      <c r="C659" s="349">
        <v>100</v>
      </c>
      <c r="D659" s="227" t="s">
        <v>4690</v>
      </c>
    </row>
    <row r="660" spans="2:4">
      <c r="B660" s="358">
        <v>42655</v>
      </c>
      <c r="C660" s="349">
        <v>120</v>
      </c>
      <c r="D660" s="227" t="s">
        <v>4137</v>
      </c>
    </row>
    <row r="661" spans="2:4">
      <c r="B661" s="358">
        <v>42655</v>
      </c>
      <c r="C661" s="349">
        <v>167.06</v>
      </c>
      <c r="D661" s="227" t="s">
        <v>4138</v>
      </c>
    </row>
    <row r="662" spans="2:4">
      <c r="B662" s="358">
        <v>42655</v>
      </c>
      <c r="C662" s="349">
        <v>180</v>
      </c>
      <c r="D662" s="227" t="s">
        <v>4599</v>
      </c>
    </row>
    <row r="663" spans="2:4">
      <c r="B663" s="358">
        <v>42655</v>
      </c>
      <c r="C663" s="349">
        <v>190</v>
      </c>
      <c r="D663" s="227" t="s">
        <v>4596</v>
      </c>
    </row>
    <row r="664" spans="2:4">
      <c r="B664" s="358">
        <v>42655</v>
      </c>
      <c r="C664" s="349">
        <v>200</v>
      </c>
      <c r="D664" s="227" t="s">
        <v>4597</v>
      </c>
    </row>
    <row r="665" spans="2:4">
      <c r="B665" s="358">
        <v>42655</v>
      </c>
      <c r="C665" s="349">
        <v>200</v>
      </c>
      <c r="D665" s="227" t="s">
        <v>4620</v>
      </c>
    </row>
    <row r="666" spans="2:4">
      <c r="B666" s="358">
        <v>42655</v>
      </c>
      <c r="C666" s="349">
        <v>200</v>
      </c>
      <c r="D666" s="227" t="s">
        <v>4691</v>
      </c>
    </row>
    <row r="667" spans="2:4">
      <c r="B667" s="358">
        <v>42655</v>
      </c>
      <c r="C667" s="349">
        <v>200</v>
      </c>
      <c r="D667" s="227" t="s">
        <v>4692</v>
      </c>
    </row>
    <row r="668" spans="2:4">
      <c r="B668" s="358">
        <v>42655</v>
      </c>
      <c r="C668" s="349">
        <v>240</v>
      </c>
      <c r="D668" s="227" t="s">
        <v>4139</v>
      </c>
    </row>
    <row r="669" spans="2:4">
      <c r="B669" s="358">
        <v>42655</v>
      </c>
      <c r="C669" s="349">
        <v>250</v>
      </c>
      <c r="D669" s="227" t="s">
        <v>4551</v>
      </c>
    </row>
    <row r="670" spans="2:4">
      <c r="B670" s="358">
        <v>42655</v>
      </c>
      <c r="C670" s="349">
        <v>265</v>
      </c>
      <c r="D670" s="227" t="s">
        <v>4576</v>
      </c>
    </row>
    <row r="671" spans="2:4">
      <c r="B671" s="358">
        <v>42655</v>
      </c>
      <c r="C671" s="349">
        <v>300</v>
      </c>
      <c r="D671" s="227" t="s">
        <v>4600</v>
      </c>
    </row>
    <row r="672" spans="2:4">
      <c r="B672" s="358">
        <v>42655</v>
      </c>
      <c r="C672" s="349">
        <v>300</v>
      </c>
      <c r="D672" s="227" t="s">
        <v>4547</v>
      </c>
    </row>
    <row r="673" spans="2:4">
      <c r="B673" s="358">
        <v>42655</v>
      </c>
      <c r="C673" s="349">
        <v>300</v>
      </c>
      <c r="D673" s="227" t="s">
        <v>4140</v>
      </c>
    </row>
    <row r="674" spans="2:4">
      <c r="B674" s="358">
        <v>42655</v>
      </c>
      <c r="C674" s="349">
        <v>300</v>
      </c>
      <c r="D674" s="227" t="s">
        <v>4141</v>
      </c>
    </row>
    <row r="675" spans="2:4">
      <c r="B675" s="358">
        <v>42655</v>
      </c>
      <c r="C675" s="349">
        <v>300.10000000000002</v>
      </c>
      <c r="D675" s="227" t="s">
        <v>4625</v>
      </c>
    </row>
    <row r="676" spans="2:4">
      <c r="B676" s="358">
        <v>42655</v>
      </c>
      <c r="C676" s="349">
        <v>421.45</v>
      </c>
      <c r="D676" s="227" t="s">
        <v>4142</v>
      </c>
    </row>
    <row r="677" spans="2:4">
      <c r="B677" s="358">
        <v>42655</v>
      </c>
      <c r="C677" s="349">
        <v>446.84</v>
      </c>
      <c r="D677" s="227" t="s">
        <v>4143</v>
      </c>
    </row>
    <row r="678" spans="2:4">
      <c r="B678" s="358">
        <v>42655</v>
      </c>
      <c r="C678" s="349">
        <v>500</v>
      </c>
      <c r="D678" s="227" t="s">
        <v>4693</v>
      </c>
    </row>
    <row r="679" spans="2:4">
      <c r="B679" s="358">
        <v>42655</v>
      </c>
      <c r="C679" s="349">
        <v>500</v>
      </c>
      <c r="D679" s="227" t="s">
        <v>4554</v>
      </c>
    </row>
    <row r="680" spans="2:4">
      <c r="B680" s="358">
        <v>42655</v>
      </c>
      <c r="C680" s="349">
        <v>500</v>
      </c>
      <c r="D680" s="227" t="s">
        <v>3876</v>
      </c>
    </row>
    <row r="681" spans="2:4">
      <c r="B681" s="358">
        <v>42655</v>
      </c>
      <c r="C681" s="349">
        <v>500</v>
      </c>
      <c r="D681" s="227" t="s">
        <v>4144</v>
      </c>
    </row>
    <row r="682" spans="2:4">
      <c r="B682" s="358">
        <v>42655</v>
      </c>
      <c r="C682" s="349">
        <v>500</v>
      </c>
      <c r="D682" s="227" t="s">
        <v>4694</v>
      </c>
    </row>
    <row r="683" spans="2:4">
      <c r="B683" s="358">
        <v>42655</v>
      </c>
      <c r="C683" s="349">
        <v>614.85</v>
      </c>
      <c r="D683" s="227" t="s">
        <v>4145</v>
      </c>
    </row>
    <row r="684" spans="2:4">
      <c r="B684" s="358">
        <v>42655</v>
      </c>
      <c r="C684" s="349">
        <v>713</v>
      </c>
      <c r="D684" s="227" t="s">
        <v>4146</v>
      </c>
    </row>
    <row r="685" spans="2:4">
      <c r="B685" s="358">
        <v>42655</v>
      </c>
      <c r="C685" s="349">
        <v>713.59</v>
      </c>
      <c r="D685" s="227" t="s">
        <v>4147</v>
      </c>
    </row>
    <row r="686" spans="2:4">
      <c r="B686" s="358">
        <v>42655</v>
      </c>
      <c r="C686" s="349">
        <v>878.23</v>
      </c>
      <c r="D686" s="227" t="s">
        <v>4148</v>
      </c>
    </row>
    <row r="687" spans="2:4">
      <c r="B687" s="358">
        <v>42655</v>
      </c>
      <c r="C687" s="349">
        <v>964</v>
      </c>
      <c r="D687" s="227" t="s">
        <v>4149</v>
      </c>
    </row>
    <row r="688" spans="2:4">
      <c r="B688" s="358">
        <v>42655</v>
      </c>
      <c r="C688" s="349">
        <v>1000</v>
      </c>
      <c r="D688" s="227" t="s">
        <v>4150</v>
      </c>
    </row>
    <row r="689" spans="2:4">
      <c r="B689" s="358">
        <v>42655</v>
      </c>
      <c r="C689" s="349">
        <v>1000</v>
      </c>
      <c r="D689" s="227" t="s">
        <v>4695</v>
      </c>
    </row>
    <row r="690" spans="2:4">
      <c r="B690" s="358">
        <v>42655</v>
      </c>
      <c r="C690" s="349">
        <v>1000</v>
      </c>
      <c r="D690" s="227" t="s">
        <v>4696</v>
      </c>
    </row>
    <row r="691" spans="2:4">
      <c r="B691" s="358">
        <v>42655</v>
      </c>
      <c r="C691" s="349">
        <v>1000</v>
      </c>
      <c r="D691" s="227" t="s">
        <v>3877</v>
      </c>
    </row>
    <row r="692" spans="2:4">
      <c r="B692" s="358">
        <v>42655</v>
      </c>
      <c r="C692" s="349">
        <v>1000</v>
      </c>
      <c r="D692" s="227" t="s">
        <v>4697</v>
      </c>
    </row>
    <row r="693" spans="2:4">
      <c r="B693" s="358">
        <v>42655</v>
      </c>
      <c r="C693" s="349">
        <v>1000</v>
      </c>
      <c r="D693" s="227" t="s">
        <v>4829</v>
      </c>
    </row>
    <row r="694" spans="2:4">
      <c r="B694" s="358">
        <v>42655</v>
      </c>
      <c r="C694" s="349">
        <v>1000</v>
      </c>
      <c r="D694" s="227" t="s">
        <v>4564</v>
      </c>
    </row>
    <row r="695" spans="2:4">
      <c r="B695" s="358">
        <v>42655</v>
      </c>
      <c r="C695" s="349">
        <v>1000</v>
      </c>
      <c r="D695" s="227" t="s">
        <v>4151</v>
      </c>
    </row>
    <row r="696" spans="2:4">
      <c r="B696" s="358">
        <v>42655</v>
      </c>
      <c r="C696" s="349">
        <v>1000</v>
      </c>
      <c r="D696" s="227" t="s">
        <v>4029</v>
      </c>
    </row>
    <row r="697" spans="2:4">
      <c r="B697" s="358">
        <v>42655</v>
      </c>
      <c r="C697" s="349">
        <v>1500</v>
      </c>
      <c r="D697" s="227" t="s">
        <v>4630</v>
      </c>
    </row>
    <row r="698" spans="2:4">
      <c r="B698" s="358">
        <v>42655</v>
      </c>
      <c r="C698" s="349">
        <v>2000</v>
      </c>
      <c r="D698" s="227" t="s">
        <v>4152</v>
      </c>
    </row>
    <row r="699" spans="2:4">
      <c r="B699" s="358">
        <v>42655</v>
      </c>
      <c r="C699" s="349">
        <v>3000</v>
      </c>
      <c r="D699" s="227" t="s">
        <v>4153</v>
      </c>
    </row>
    <row r="700" spans="2:4">
      <c r="B700" s="358">
        <v>42655</v>
      </c>
      <c r="C700" s="349">
        <v>3000</v>
      </c>
      <c r="D700" s="227" t="s">
        <v>4154</v>
      </c>
    </row>
    <row r="701" spans="2:4">
      <c r="B701" s="358">
        <v>42655</v>
      </c>
      <c r="C701" s="349">
        <v>5000</v>
      </c>
      <c r="D701" s="227" t="s">
        <v>4155</v>
      </c>
    </row>
    <row r="702" spans="2:4">
      <c r="B702" s="358">
        <v>42655</v>
      </c>
      <c r="C702" s="349">
        <v>5000</v>
      </c>
      <c r="D702" s="227" t="s">
        <v>4698</v>
      </c>
    </row>
    <row r="703" spans="2:4">
      <c r="B703" s="358">
        <v>42655</v>
      </c>
      <c r="C703" s="349">
        <v>8280.61</v>
      </c>
      <c r="D703" s="227" t="s">
        <v>4156</v>
      </c>
    </row>
    <row r="704" spans="2:4">
      <c r="B704" s="358">
        <v>42655</v>
      </c>
      <c r="C704" s="349">
        <v>11519.23</v>
      </c>
      <c r="D704" s="227" t="s">
        <v>4157</v>
      </c>
    </row>
    <row r="705" spans="2:7">
      <c r="B705" s="358">
        <v>42655</v>
      </c>
      <c r="C705" s="349">
        <v>20000</v>
      </c>
      <c r="D705" s="280" t="s">
        <v>4158</v>
      </c>
    </row>
    <row r="706" spans="2:7" s="73" customFormat="1" ht="26.25">
      <c r="B706" s="358">
        <v>42656</v>
      </c>
      <c r="C706" s="349">
        <v>7379</v>
      </c>
      <c r="D706" s="227" t="s">
        <v>4947</v>
      </c>
      <c r="G706" s="216"/>
    </row>
    <row r="707" spans="2:7">
      <c r="B707" s="358">
        <v>42656</v>
      </c>
      <c r="C707" s="349">
        <v>6.72</v>
      </c>
      <c r="D707" s="227" t="s">
        <v>4159</v>
      </c>
    </row>
    <row r="708" spans="2:7">
      <c r="B708" s="358">
        <v>42656</v>
      </c>
      <c r="C708" s="349">
        <v>9.68</v>
      </c>
      <c r="D708" s="227" t="s">
        <v>4160</v>
      </c>
    </row>
    <row r="709" spans="2:7">
      <c r="B709" s="358">
        <v>42656</v>
      </c>
      <c r="C709" s="349">
        <v>15</v>
      </c>
      <c r="D709" s="227" t="s">
        <v>4613</v>
      </c>
    </row>
    <row r="710" spans="2:7">
      <c r="B710" s="358">
        <v>42656</v>
      </c>
      <c r="C710" s="349">
        <v>16.66</v>
      </c>
      <c r="D710" s="227" t="s">
        <v>4161</v>
      </c>
    </row>
    <row r="711" spans="2:7">
      <c r="B711" s="358">
        <v>42656</v>
      </c>
      <c r="C711" s="349">
        <v>25</v>
      </c>
      <c r="D711" s="227" t="s">
        <v>4614</v>
      </c>
    </row>
    <row r="712" spans="2:7">
      <c r="B712" s="358">
        <v>42656</v>
      </c>
      <c r="C712" s="349">
        <v>28.03</v>
      </c>
      <c r="D712" s="227" t="s">
        <v>4162</v>
      </c>
    </row>
    <row r="713" spans="2:7">
      <c r="B713" s="358">
        <v>42656</v>
      </c>
      <c r="C713" s="349">
        <v>30</v>
      </c>
      <c r="D713" s="227" t="s">
        <v>3938</v>
      </c>
    </row>
    <row r="714" spans="2:7">
      <c r="B714" s="358">
        <v>42656</v>
      </c>
      <c r="C714" s="349">
        <v>30</v>
      </c>
      <c r="D714" s="227" t="s">
        <v>4673</v>
      </c>
    </row>
    <row r="715" spans="2:7">
      <c r="B715" s="358">
        <v>42656</v>
      </c>
      <c r="C715" s="349">
        <v>35</v>
      </c>
      <c r="D715" s="227" t="s">
        <v>4613</v>
      </c>
    </row>
    <row r="716" spans="2:7">
      <c r="B716" s="358">
        <v>42656</v>
      </c>
      <c r="C716" s="349">
        <v>50</v>
      </c>
      <c r="D716" s="227" t="s">
        <v>4571</v>
      </c>
    </row>
    <row r="717" spans="2:7">
      <c r="B717" s="358">
        <v>42656</v>
      </c>
      <c r="C717" s="349">
        <v>100</v>
      </c>
      <c r="D717" s="227" t="s">
        <v>4163</v>
      </c>
    </row>
    <row r="718" spans="2:7">
      <c r="B718" s="358">
        <v>42656</v>
      </c>
      <c r="C718" s="349">
        <v>100</v>
      </c>
      <c r="D718" s="227" t="s">
        <v>3858</v>
      </c>
    </row>
    <row r="719" spans="2:7">
      <c r="B719" s="358">
        <v>42656</v>
      </c>
      <c r="C719" s="349">
        <v>100</v>
      </c>
      <c r="D719" s="227" t="s">
        <v>3858</v>
      </c>
    </row>
    <row r="720" spans="2:7">
      <c r="B720" s="358">
        <v>42656</v>
      </c>
      <c r="C720" s="349">
        <v>100</v>
      </c>
      <c r="D720" s="227" t="s">
        <v>3861</v>
      </c>
    </row>
    <row r="721" spans="2:4">
      <c r="B721" s="358">
        <v>42656</v>
      </c>
      <c r="C721" s="349">
        <v>100</v>
      </c>
      <c r="D721" s="227" t="s">
        <v>3857</v>
      </c>
    </row>
    <row r="722" spans="2:4">
      <c r="B722" s="358">
        <v>42656</v>
      </c>
      <c r="C722" s="349">
        <v>100</v>
      </c>
      <c r="D722" s="227" t="s">
        <v>3859</v>
      </c>
    </row>
    <row r="723" spans="2:4">
      <c r="B723" s="358">
        <v>42656</v>
      </c>
      <c r="C723" s="349">
        <v>100</v>
      </c>
      <c r="D723" s="227" t="s">
        <v>3860</v>
      </c>
    </row>
    <row r="724" spans="2:4">
      <c r="B724" s="358">
        <v>42656</v>
      </c>
      <c r="C724" s="349">
        <v>100</v>
      </c>
      <c r="D724" s="227" t="s">
        <v>3944</v>
      </c>
    </row>
    <row r="725" spans="2:4">
      <c r="B725" s="358">
        <v>42656</v>
      </c>
      <c r="C725" s="349">
        <v>100</v>
      </c>
      <c r="D725" s="227" t="s">
        <v>3945</v>
      </c>
    </row>
    <row r="726" spans="2:4">
      <c r="B726" s="358">
        <v>42656</v>
      </c>
      <c r="C726" s="349">
        <v>100</v>
      </c>
      <c r="D726" s="227" t="s">
        <v>4541</v>
      </c>
    </row>
    <row r="727" spans="2:4">
      <c r="B727" s="358">
        <v>42656</v>
      </c>
      <c r="C727" s="349">
        <v>100</v>
      </c>
      <c r="D727" s="227" t="s">
        <v>4699</v>
      </c>
    </row>
    <row r="728" spans="2:4">
      <c r="B728" s="358">
        <v>42656</v>
      </c>
      <c r="C728" s="349">
        <v>100</v>
      </c>
      <c r="D728" s="227" t="s">
        <v>4573</v>
      </c>
    </row>
    <row r="729" spans="2:4">
      <c r="B729" s="358">
        <v>42656</v>
      </c>
      <c r="C729" s="349">
        <v>100</v>
      </c>
      <c r="D729" s="227" t="s">
        <v>4573</v>
      </c>
    </row>
    <row r="730" spans="2:4">
      <c r="B730" s="358">
        <v>42656</v>
      </c>
      <c r="C730" s="349">
        <v>100</v>
      </c>
      <c r="D730" s="227" t="s">
        <v>4164</v>
      </c>
    </row>
    <row r="731" spans="2:4">
      <c r="B731" s="358">
        <v>42656</v>
      </c>
      <c r="C731" s="349">
        <v>102</v>
      </c>
      <c r="D731" s="227" t="s">
        <v>3863</v>
      </c>
    </row>
    <row r="732" spans="2:4">
      <c r="B732" s="358">
        <v>42656</v>
      </c>
      <c r="C732" s="349">
        <v>110.24</v>
      </c>
      <c r="D732" s="227" t="s">
        <v>4165</v>
      </c>
    </row>
    <row r="733" spans="2:4">
      <c r="B733" s="358">
        <v>42656</v>
      </c>
      <c r="C733" s="349">
        <v>113.1</v>
      </c>
      <c r="D733" s="227" t="s">
        <v>4166</v>
      </c>
    </row>
    <row r="734" spans="2:4">
      <c r="B734" s="358">
        <v>42656</v>
      </c>
      <c r="C734" s="349">
        <v>115.89</v>
      </c>
      <c r="D734" s="227" t="s">
        <v>4167</v>
      </c>
    </row>
    <row r="735" spans="2:4">
      <c r="B735" s="358">
        <v>42656</v>
      </c>
      <c r="C735" s="349">
        <v>123.43</v>
      </c>
      <c r="D735" s="227" t="s">
        <v>4168</v>
      </c>
    </row>
    <row r="736" spans="2:4">
      <c r="B736" s="358">
        <v>42656</v>
      </c>
      <c r="C736" s="349">
        <v>132</v>
      </c>
      <c r="D736" s="227" t="s">
        <v>3863</v>
      </c>
    </row>
    <row r="737" spans="2:4">
      <c r="B737" s="358">
        <v>42656</v>
      </c>
      <c r="C737" s="349">
        <v>150</v>
      </c>
      <c r="D737" s="227" t="s">
        <v>4594</v>
      </c>
    </row>
    <row r="738" spans="2:4">
      <c r="B738" s="358">
        <v>42656</v>
      </c>
      <c r="C738" s="349">
        <v>170</v>
      </c>
      <c r="D738" s="227" t="s">
        <v>4824</v>
      </c>
    </row>
    <row r="739" spans="2:4">
      <c r="B739" s="358">
        <v>42656</v>
      </c>
      <c r="C739" s="349">
        <v>178</v>
      </c>
      <c r="D739" s="227" t="s">
        <v>4169</v>
      </c>
    </row>
    <row r="740" spans="2:4">
      <c r="B740" s="358">
        <v>42656</v>
      </c>
      <c r="C740" s="349">
        <v>180</v>
      </c>
      <c r="D740" s="227" t="s">
        <v>4596</v>
      </c>
    </row>
    <row r="741" spans="2:4">
      <c r="B741" s="358">
        <v>42656</v>
      </c>
      <c r="C741" s="349">
        <v>180</v>
      </c>
      <c r="D741" s="227" t="s">
        <v>4826</v>
      </c>
    </row>
    <row r="742" spans="2:4">
      <c r="B742" s="358">
        <v>42656</v>
      </c>
      <c r="C742" s="349">
        <v>190</v>
      </c>
      <c r="D742" s="227" t="s">
        <v>4620</v>
      </c>
    </row>
    <row r="743" spans="2:4">
      <c r="B743" s="358">
        <v>42656</v>
      </c>
      <c r="C743" s="349">
        <v>222.99</v>
      </c>
      <c r="D743" s="227" t="s">
        <v>4170</v>
      </c>
    </row>
    <row r="744" spans="2:4">
      <c r="B744" s="358">
        <v>42656</v>
      </c>
      <c r="C744" s="349">
        <v>300</v>
      </c>
      <c r="D744" s="227" t="s">
        <v>4576</v>
      </c>
    </row>
    <row r="745" spans="2:4">
      <c r="B745" s="358">
        <v>42656</v>
      </c>
      <c r="C745" s="349">
        <v>300</v>
      </c>
      <c r="D745" s="227" t="s">
        <v>4833</v>
      </c>
    </row>
    <row r="746" spans="2:4">
      <c r="B746" s="358">
        <v>42656</v>
      </c>
      <c r="C746" s="349">
        <v>345</v>
      </c>
      <c r="D746" s="227" t="s">
        <v>4551</v>
      </c>
    </row>
    <row r="747" spans="2:4">
      <c r="B747" s="358">
        <v>42656</v>
      </c>
      <c r="C747" s="349">
        <v>500</v>
      </c>
      <c r="D747" s="227" t="s">
        <v>4604</v>
      </c>
    </row>
    <row r="748" spans="2:4">
      <c r="B748" s="358">
        <v>42656</v>
      </c>
      <c r="C748" s="349">
        <v>500</v>
      </c>
      <c r="D748" s="227" t="s">
        <v>4700</v>
      </c>
    </row>
    <row r="749" spans="2:4">
      <c r="B749" s="358">
        <v>42656</v>
      </c>
      <c r="C749" s="349">
        <v>500</v>
      </c>
      <c r="D749" s="227" t="s">
        <v>4701</v>
      </c>
    </row>
    <row r="750" spans="2:4" ht="14.25" customHeight="1">
      <c r="B750" s="358">
        <v>42656</v>
      </c>
      <c r="C750" s="349">
        <v>500</v>
      </c>
      <c r="D750" s="227" t="s">
        <v>4553</v>
      </c>
    </row>
    <row r="751" spans="2:4">
      <c r="B751" s="358">
        <v>42656</v>
      </c>
      <c r="C751" s="349">
        <v>500</v>
      </c>
      <c r="D751" s="227" t="s">
        <v>4702</v>
      </c>
    </row>
    <row r="752" spans="2:4">
      <c r="B752" s="358">
        <v>42656</v>
      </c>
      <c r="C752" s="349">
        <v>500</v>
      </c>
      <c r="D752" s="227" t="s">
        <v>3876</v>
      </c>
    </row>
    <row r="753" spans="2:4">
      <c r="B753" s="358">
        <v>42656</v>
      </c>
      <c r="C753" s="349">
        <v>500</v>
      </c>
      <c r="D753" s="227" t="s">
        <v>4703</v>
      </c>
    </row>
    <row r="754" spans="2:4">
      <c r="B754" s="358">
        <v>42656</v>
      </c>
      <c r="C754" s="349">
        <v>500</v>
      </c>
      <c r="D754" s="227" t="s">
        <v>3959</v>
      </c>
    </row>
    <row r="755" spans="2:4">
      <c r="B755" s="358">
        <v>42656</v>
      </c>
      <c r="C755" s="349">
        <v>500</v>
      </c>
      <c r="D755" s="227" t="s">
        <v>3912</v>
      </c>
    </row>
    <row r="756" spans="2:4">
      <c r="B756" s="358">
        <v>42656</v>
      </c>
      <c r="C756" s="349">
        <v>500</v>
      </c>
      <c r="D756" s="227" t="s">
        <v>4171</v>
      </c>
    </row>
    <row r="757" spans="2:4">
      <c r="B757" s="358">
        <v>42656</v>
      </c>
      <c r="C757" s="349">
        <v>500</v>
      </c>
      <c r="D757" s="227" t="s">
        <v>3910</v>
      </c>
    </row>
    <row r="758" spans="2:4">
      <c r="B758" s="358">
        <v>42656</v>
      </c>
      <c r="C758" s="349">
        <v>500</v>
      </c>
      <c r="D758" s="227" t="s">
        <v>4172</v>
      </c>
    </row>
    <row r="759" spans="2:4">
      <c r="B759" s="358">
        <v>42656</v>
      </c>
      <c r="C759" s="349">
        <v>500</v>
      </c>
      <c r="D759" s="227" t="s">
        <v>4827</v>
      </c>
    </row>
    <row r="760" spans="2:4">
      <c r="B760" s="358">
        <v>42656</v>
      </c>
      <c r="C760" s="349">
        <v>535.03</v>
      </c>
      <c r="D760" s="227" t="s">
        <v>4173</v>
      </c>
    </row>
    <row r="761" spans="2:4">
      <c r="B761" s="358">
        <v>42656</v>
      </c>
      <c r="C761" s="349">
        <v>893</v>
      </c>
      <c r="D761" s="227" t="s">
        <v>4174</v>
      </c>
    </row>
    <row r="762" spans="2:4">
      <c r="B762" s="358">
        <v>42656</v>
      </c>
      <c r="C762" s="349">
        <v>1000</v>
      </c>
      <c r="D762" s="227" t="s">
        <v>4704</v>
      </c>
    </row>
    <row r="763" spans="2:4">
      <c r="B763" s="358">
        <v>42656</v>
      </c>
      <c r="C763" s="349">
        <v>1000</v>
      </c>
      <c r="D763" s="227" t="s">
        <v>4579</v>
      </c>
    </row>
    <row r="764" spans="2:4">
      <c r="B764" s="358">
        <v>42656</v>
      </c>
      <c r="C764" s="349">
        <v>1000</v>
      </c>
      <c r="D764" s="227" t="s">
        <v>4813</v>
      </c>
    </row>
    <row r="765" spans="2:4">
      <c r="B765" s="358">
        <v>42656</v>
      </c>
      <c r="C765" s="349">
        <v>1000</v>
      </c>
      <c r="D765" s="227" t="s">
        <v>4175</v>
      </c>
    </row>
    <row r="766" spans="2:4">
      <c r="B766" s="358">
        <v>42656</v>
      </c>
      <c r="C766" s="349">
        <v>1000</v>
      </c>
      <c r="D766" s="227" t="s">
        <v>3877</v>
      </c>
    </row>
    <row r="767" spans="2:4">
      <c r="B767" s="358">
        <v>42656</v>
      </c>
      <c r="C767" s="349">
        <v>1000</v>
      </c>
      <c r="D767" s="227" t="s">
        <v>4705</v>
      </c>
    </row>
    <row r="768" spans="2:4">
      <c r="B768" s="358">
        <v>42656</v>
      </c>
      <c r="C768" s="349">
        <v>1000</v>
      </c>
      <c r="D768" s="227" t="s">
        <v>4077</v>
      </c>
    </row>
    <row r="769" spans="2:7">
      <c r="B769" s="358">
        <v>42656</v>
      </c>
      <c r="C769" s="349">
        <v>1000</v>
      </c>
      <c r="D769" s="227" t="s">
        <v>4609</v>
      </c>
    </row>
    <row r="770" spans="2:7">
      <c r="B770" s="358">
        <v>42656</v>
      </c>
      <c r="C770" s="349">
        <v>1000</v>
      </c>
      <c r="D770" s="227" t="s">
        <v>4706</v>
      </c>
    </row>
    <row r="771" spans="2:7">
      <c r="B771" s="358">
        <v>42656</v>
      </c>
      <c r="C771" s="349">
        <v>1000</v>
      </c>
      <c r="D771" s="227" t="s">
        <v>4828</v>
      </c>
    </row>
    <row r="772" spans="2:7">
      <c r="B772" s="358">
        <v>42656</v>
      </c>
      <c r="C772" s="349">
        <v>1252.73</v>
      </c>
      <c r="D772" s="227" t="s">
        <v>4176</v>
      </c>
    </row>
    <row r="773" spans="2:7">
      <c r="B773" s="358">
        <v>42656</v>
      </c>
      <c r="C773" s="349">
        <v>1500</v>
      </c>
      <c r="D773" s="227" t="s">
        <v>4561</v>
      </c>
    </row>
    <row r="774" spans="2:7">
      <c r="B774" s="358">
        <v>42656</v>
      </c>
      <c r="C774" s="349">
        <v>1500</v>
      </c>
      <c r="D774" s="227" t="s">
        <v>4172</v>
      </c>
    </row>
    <row r="775" spans="2:7">
      <c r="B775" s="358">
        <v>42656</v>
      </c>
      <c r="C775" s="349">
        <v>1812.75</v>
      </c>
      <c r="D775" s="227" t="s">
        <v>4177</v>
      </c>
    </row>
    <row r="776" spans="2:7">
      <c r="B776" s="358">
        <v>42656</v>
      </c>
      <c r="C776" s="349">
        <v>2000.61</v>
      </c>
      <c r="D776" s="227" t="s">
        <v>4178</v>
      </c>
    </row>
    <row r="777" spans="2:7">
      <c r="B777" s="358">
        <v>42656</v>
      </c>
      <c r="C777" s="349">
        <v>2186.23</v>
      </c>
      <c r="D777" s="227" t="s">
        <v>4179</v>
      </c>
    </row>
    <row r="778" spans="2:7">
      <c r="B778" s="358">
        <v>42656</v>
      </c>
      <c r="C778" s="349">
        <v>5000</v>
      </c>
      <c r="D778" s="227" t="s">
        <v>4180</v>
      </c>
    </row>
    <row r="779" spans="2:7">
      <c r="B779" s="358">
        <v>42656</v>
      </c>
      <c r="C779" s="349">
        <v>5000</v>
      </c>
      <c r="D779" s="280" t="s">
        <v>4707</v>
      </c>
    </row>
    <row r="780" spans="2:7">
      <c r="B780" s="358">
        <v>42656</v>
      </c>
      <c r="C780" s="349">
        <v>10000</v>
      </c>
      <c r="D780" s="227" t="s">
        <v>4181</v>
      </c>
    </row>
    <row r="781" spans="2:7">
      <c r="B781" s="358">
        <v>42656</v>
      </c>
      <c r="C781" s="349">
        <v>20000</v>
      </c>
      <c r="D781" s="227" t="s">
        <v>4182</v>
      </c>
    </row>
    <row r="782" spans="2:7" s="73" customFormat="1" ht="26.25">
      <c r="B782" s="358">
        <v>42657</v>
      </c>
      <c r="C782" s="349">
        <v>9203</v>
      </c>
      <c r="D782" s="227" t="s">
        <v>4948</v>
      </c>
      <c r="G782" s="216"/>
    </row>
    <row r="783" spans="2:7">
      <c r="B783" s="358">
        <v>42657</v>
      </c>
      <c r="C783" s="349">
        <v>0.27</v>
      </c>
      <c r="D783" s="227" t="s">
        <v>4173</v>
      </c>
    </row>
    <row r="784" spans="2:7">
      <c r="B784" s="358">
        <v>42657</v>
      </c>
      <c r="C784" s="349">
        <v>1</v>
      </c>
      <c r="D784" s="227" t="s">
        <v>4183</v>
      </c>
    </row>
    <row r="785" spans="2:4">
      <c r="B785" s="358">
        <v>42657</v>
      </c>
      <c r="C785" s="349">
        <v>3</v>
      </c>
      <c r="D785" s="227" t="s">
        <v>4184</v>
      </c>
    </row>
    <row r="786" spans="2:4">
      <c r="B786" s="358">
        <v>42657</v>
      </c>
      <c r="C786" s="349">
        <v>9</v>
      </c>
      <c r="D786" s="227" t="s">
        <v>4185</v>
      </c>
    </row>
    <row r="787" spans="2:4">
      <c r="B787" s="358">
        <v>42657</v>
      </c>
      <c r="C787" s="349">
        <v>9.8699999999999992</v>
      </c>
      <c r="D787" s="227" t="s">
        <v>4186</v>
      </c>
    </row>
    <row r="788" spans="2:4">
      <c r="B788" s="358">
        <v>42657</v>
      </c>
      <c r="C788" s="349">
        <v>15</v>
      </c>
      <c r="D788" s="227" t="s">
        <v>4614</v>
      </c>
    </row>
    <row r="789" spans="2:4">
      <c r="B789" s="358">
        <v>42657</v>
      </c>
      <c r="C789" s="349">
        <v>17.22</v>
      </c>
      <c r="D789" s="227" t="s">
        <v>4187</v>
      </c>
    </row>
    <row r="790" spans="2:4">
      <c r="B790" s="358">
        <v>42657</v>
      </c>
      <c r="C790" s="349">
        <v>20</v>
      </c>
      <c r="D790" s="227" t="s">
        <v>4614</v>
      </c>
    </row>
    <row r="791" spans="2:4">
      <c r="B791" s="358">
        <v>42657</v>
      </c>
      <c r="C791" s="349">
        <v>26.11</v>
      </c>
      <c r="D791" s="227" t="s">
        <v>4188</v>
      </c>
    </row>
    <row r="792" spans="2:4">
      <c r="B792" s="358">
        <v>42657</v>
      </c>
      <c r="C792" s="349">
        <v>27.38</v>
      </c>
      <c r="D792" s="227" t="s">
        <v>4189</v>
      </c>
    </row>
    <row r="793" spans="2:4">
      <c r="B793" s="358">
        <v>42657</v>
      </c>
      <c r="C793" s="349">
        <v>29.06</v>
      </c>
      <c r="D793" s="227" t="s">
        <v>4190</v>
      </c>
    </row>
    <row r="794" spans="2:4">
      <c r="B794" s="358">
        <v>42657</v>
      </c>
      <c r="C794" s="349">
        <v>30</v>
      </c>
      <c r="D794" s="227" t="s">
        <v>4191</v>
      </c>
    </row>
    <row r="795" spans="2:4">
      <c r="B795" s="358">
        <v>42657</v>
      </c>
      <c r="C795" s="349">
        <v>30</v>
      </c>
      <c r="D795" s="227" t="s">
        <v>4690</v>
      </c>
    </row>
    <row r="796" spans="2:4">
      <c r="B796" s="358">
        <v>42657</v>
      </c>
      <c r="C796" s="349">
        <v>50</v>
      </c>
      <c r="D796" s="227" t="s">
        <v>4571</v>
      </c>
    </row>
    <row r="797" spans="2:4">
      <c r="B797" s="358">
        <v>42657</v>
      </c>
      <c r="C797" s="349">
        <v>51.13</v>
      </c>
      <c r="D797" s="227" t="s">
        <v>4192</v>
      </c>
    </row>
    <row r="798" spans="2:4">
      <c r="B798" s="358">
        <v>42657</v>
      </c>
      <c r="C798" s="349">
        <v>70</v>
      </c>
      <c r="D798" s="227" t="s">
        <v>4690</v>
      </c>
    </row>
    <row r="799" spans="2:4">
      <c r="B799" s="358">
        <v>42657</v>
      </c>
      <c r="C799" s="349">
        <v>91.8</v>
      </c>
      <c r="D799" s="227" t="s">
        <v>4193</v>
      </c>
    </row>
    <row r="800" spans="2:4">
      <c r="B800" s="358">
        <v>42657</v>
      </c>
      <c r="C800" s="349">
        <v>100</v>
      </c>
      <c r="D800" s="227" t="s">
        <v>4590</v>
      </c>
    </row>
    <row r="801" spans="2:4">
      <c r="B801" s="358">
        <v>42657</v>
      </c>
      <c r="C801" s="349">
        <v>100</v>
      </c>
      <c r="D801" s="227" t="s">
        <v>4541</v>
      </c>
    </row>
    <row r="802" spans="2:4">
      <c r="B802" s="358">
        <v>42657</v>
      </c>
      <c r="C802" s="349">
        <v>100</v>
      </c>
      <c r="D802" s="227" t="s">
        <v>4708</v>
      </c>
    </row>
    <row r="803" spans="2:4">
      <c r="B803" s="358">
        <v>42657</v>
      </c>
      <c r="C803" s="349">
        <v>100</v>
      </c>
      <c r="D803" s="227" t="s">
        <v>4592</v>
      </c>
    </row>
    <row r="804" spans="2:4">
      <c r="B804" s="358">
        <v>42657</v>
      </c>
      <c r="C804" s="349">
        <v>100</v>
      </c>
      <c r="D804" s="227" t="s">
        <v>4690</v>
      </c>
    </row>
    <row r="805" spans="2:4">
      <c r="B805" s="358">
        <v>42657</v>
      </c>
      <c r="C805" s="349">
        <v>100</v>
      </c>
      <c r="D805" s="227" t="s">
        <v>4570</v>
      </c>
    </row>
    <row r="806" spans="2:4">
      <c r="B806" s="358">
        <v>42657</v>
      </c>
      <c r="C806" s="349">
        <v>100</v>
      </c>
      <c r="D806" s="227" t="s">
        <v>4690</v>
      </c>
    </row>
    <row r="807" spans="2:4">
      <c r="B807" s="358">
        <v>42657</v>
      </c>
      <c r="C807" s="349">
        <v>100</v>
      </c>
      <c r="D807" s="227" t="s">
        <v>4573</v>
      </c>
    </row>
    <row r="808" spans="2:4">
      <c r="B808" s="358">
        <v>42657</v>
      </c>
      <c r="C808" s="349">
        <v>117.5</v>
      </c>
      <c r="D808" s="227" t="s">
        <v>4194</v>
      </c>
    </row>
    <row r="809" spans="2:4">
      <c r="B809" s="358">
        <v>42657</v>
      </c>
      <c r="C809" s="349">
        <v>132</v>
      </c>
      <c r="D809" s="227" t="s">
        <v>3863</v>
      </c>
    </row>
    <row r="810" spans="2:4">
      <c r="B810" s="358">
        <v>42657</v>
      </c>
      <c r="C810" s="349">
        <v>150</v>
      </c>
      <c r="D810" s="227" t="s">
        <v>4573</v>
      </c>
    </row>
    <row r="811" spans="2:4">
      <c r="B811" s="358">
        <v>42657</v>
      </c>
      <c r="C811" s="349">
        <v>170</v>
      </c>
      <c r="D811" s="227" t="s">
        <v>4599</v>
      </c>
    </row>
    <row r="812" spans="2:4">
      <c r="B812" s="358">
        <v>42657</v>
      </c>
      <c r="C812" s="349">
        <v>174.67</v>
      </c>
      <c r="D812" s="227" t="s">
        <v>4195</v>
      </c>
    </row>
    <row r="813" spans="2:4">
      <c r="B813" s="358">
        <v>42657</v>
      </c>
      <c r="C813" s="349">
        <v>180</v>
      </c>
      <c r="D813" s="227" t="s">
        <v>4826</v>
      </c>
    </row>
    <row r="814" spans="2:4">
      <c r="B814" s="358">
        <v>42657</v>
      </c>
      <c r="C814" s="349">
        <v>180</v>
      </c>
      <c r="D814" s="227" t="s">
        <v>4821</v>
      </c>
    </row>
    <row r="815" spans="2:4">
      <c r="B815" s="358">
        <v>42657</v>
      </c>
      <c r="C815" s="349">
        <v>180</v>
      </c>
      <c r="D815" s="227" t="s">
        <v>4824</v>
      </c>
    </row>
    <row r="816" spans="2:4">
      <c r="B816" s="358">
        <v>42657</v>
      </c>
      <c r="C816" s="349">
        <v>190</v>
      </c>
      <c r="D816" s="227" t="s">
        <v>4620</v>
      </c>
    </row>
    <row r="817" spans="2:4">
      <c r="B817" s="358">
        <v>42657</v>
      </c>
      <c r="C817" s="349">
        <v>194</v>
      </c>
      <c r="D817" s="227" t="s">
        <v>4196</v>
      </c>
    </row>
    <row r="818" spans="2:4">
      <c r="B818" s="358">
        <v>42657</v>
      </c>
      <c r="C818" s="349">
        <v>200</v>
      </c>
      <c r="D818" s="227" t="s">
        <v>4597</v>
      </c>
    </row>
    <row r="819" spans="2:4">
      <c r="B819" s="358">
        <v>42657</v>
      </c>
      <c r="C819" s="349">
        <v>200</v>
      </c>
      <c r="D819" s="227" t="s">
        <v>4691</v>
      </c>
    </row>
    <row r="820" spans="2:4">
      <c r="B820" s="358">
        <v>42657</v>
      </c>
      <c r="C820" s="349">
        <v>200</v>
      </c>
      <c r="D820" s="227" t="s">
        <v>3905</v>
      </c>
    </row>
    <row r="821" spans="2:4">
      <c r="B821" s="358">
        <v>42657</v>
      </c>
      <c r="C821" s="349">
        <v>200</v>
      </c>
      <c r="D821" s="227" t="s">
        <v>4599</v>
      </c>
    </row>
    <row r="822" spans="2:4">
      <c r="B822" s="358">
        <v>42657</v>
      </c>
      <c r="C822" s="349">
        <v>200</v>
      </c>
      <c r="D822" s="227" t="s">
        <v>4596</v>
      </c>
    </row>
    <row r="823" spans="2:4">
      <c r="B823" s="358">
        <v>42657</v>
      </c>
      <c r="C823" s="349">
        <v>210</v>
      </c>
      <c r="D823" s="227" t="s">
        <v>4574</v>
      </c>
    </row>
    <row r="824" spans="2:4">
      <c r="B824" s="358">
        <v>42657</v>
      </c>
      <c r="C824" s="349">
        <v>229.02</v>
      </c>
      <c r="D824" s="227" t="s">
        <v>4197</v>
      </c>
    </row>
    <row r="825" spans="2:4">
      <c r="B825" s="358">
        <v>42657</v>
      </c>
      <c r="C825" s="349">
        <v>240</v>
      </c>
      <c r="D825" s="227" t="s">
        <v>3911</v>
      </c>
    </row>
    <row r="826" spans="2:4">
      <c r="B826" s="358">
        <v>42657</v>
      </c>
      <c r="C826" s="349">
        <v>262.55</v>
      </c>
      <c r="D826" s="227" t="s">
        <v>4198</v>
      </c>
    </row>
    <row r="827" spans="2:4">
      <c r="B827" s="358">
        <v>42657</v>
      </c>
      <c r="C827" s="349">
        <v>289.04000000000002</v>
      </c>
      <c r="D827" s="227" t="s">
        <v>4199</v>
      </c>
    </row>
    <row r="828" spans="2:4">
      <c r="B828" s="358">
        <v>42657</v>
      </c>
      <c r="C828" s="349">
        <v>295.19</v>
      </c>
      <c r="D828" s="227" t="s">
        <v>4200</v>
      </c>
    </row>
    <row r="829" spans="2:4">
      <c r="B829" s="358">
        <v>42657</v>
      </c>
      <c r="C829" s="349">
        <v>300</v>
      </c>
      <c r="D829" s="227" t="s">
        <v>4545</v>
      </c>
    </row>
    <row r="830" spans="2:4">
      <c r="B830" s="358">
        <v>42657</v>
      </c>
      <c r="C830" s="349">
        <v>300</v>
      </c>
      <c r="D830" s="227" t="s">
        <v>3920</v>
      </c>
    </row>
    <row r="831" spans="2:4">
      <c r="B831" s="358">
        <v>42657</v>
      </c>
      <c r="C831" s="349">
        <v>300</v>
      </c>
      <c r="D831" s="227" t="s">
        <v>4201</v>
      </c>
    </row>
    <row r="832" spans="2:4">
      <c r="B832" s="358">
        <v>42657</v>
      </c>
      <c r="C832" s="349">
        <v>350.1</v>
      </c>
      <c r="D832" s="227" t="s">
        <v>4626</v>
      </c>
    </row>
    <row r="833" spans="2:4">
      <c r="B833" s="358">
        <v>42657</v>
      </c>
      <c r="C833" s="349">
        <v>380</v>
      </c>
      <c r="D833" s="227" t="s">
        <v>3908</v>
      </c>
    </row>
    <row r="834" spans="2:4">
      <c r="B834" s="358">
        <v>42657</v>
      </c>
      <c r="C834" s="349">
        <v>392.8</v>
      </c>
      <c r="D834" s="227" t="s">
        <v>4202</v>
      </c>
    </row>
    <row r="835" spans="2:4">
      <c r="B835" s="358">
        <v>42657</v>
      </c>
      <c r="C835" s="349">
        <v>419.63</v>
      </c>
      <c r="D835" s="227" t="s">
        <v>4203</v>
      </c>
    </row>
    <row r="836" spans="2:4">
      <c r="B836" s="358">
        <v>42657</v>
      </c>
      <c r="C836" s="349">
        <v>500</v>
      </c>
      <c r="D836" s="227" t="s">
        <v>4709</v>
      </c>
    </row>
    <row r="837" spans="2:4">
      <c r="B837" s="358">
        <v>42657</v>
      </c>
      <c r="C837" s="349">
        <v>500</v>
      </c>
      <c r="D837" s="227" t="s">
        <v>4710</v>
      </c>
    </row>
    <row r="838" spans="2:4">
      <c r="B838" s="358">
        <v>42657</v>
      </c>
      <c r="C838" s="349">
        <v>500</v>
      </c>
      <c r="D838" s="227" t="s">
        <v>4711</v>
      </c>
    </row>
    <row r="839" spans="2:4">
      <c r="B839" s="358">
        <v>42657</v>
      </c>
      <c r="C839" s="349">
        <v>500</v>
      </c>
      <c r="D839" s="227" t="s">
        <v>4712</v>
      </c>
    </row>
    <row r="840" spans="2:4">
      <c r="B840" s="358">
        <v>42657</v>
      </c>
      <c r="C840" s="349">
        <v>500</v>
      </c>
      <c r="D840" s="227" t="s">
        <v>3912</v>
      </c>
    </row>
    <row r="841" spans="2:4">
      <c r="B841" s="358">
        <v>42657</v>
      </c>
      <c r="C841" s="349">
        <v>500</v>
      </c>
      <c r="D841" s="227" t="s">
        <v>4204</v>
      </c>
    </row>
    <row r="842" spans="2:4">
      <c r="B842" s="358">
        <v>42657</v>
      </c>
      <c r="C842" s="349">
        <v>500</v>
      </c>
      <c r="D842" s="227" t="s">
        <v>4205</v>
      </c>
    </row>
    <row r="843" spans="2:4">
      <c r="B843" s="358">
        <v>42657</v>
      </c>
      <c r="C843" s="349">
        <v>500</v>
      </c>
      <c r="D843" s="227" t="s">
        <v>3910</v>
      </c>
    </row>
    <row r="844" spans="2:4">
      <c r="B844" s="358">
        <v>42657</v>
      </c>
      <c r="C844" s="349">
        <v>500</v>
      </c>
      <c r="D844" s="227" t="s">
        <v>4554</v>
      </c>
    </row>
    <row r="845" spans="2:4">
      <c r="B845" s="358">
        <v>42657</v>
      </c>
      <c r="C845" s="349">
        <v>500</v>
      </c>
      <c r="D845" s="227" t="s">
        <v>4172</v>
      </c>
    </row>
    <row r="846" spans="2:4">
      <c r="B846" s="358">
        <v>42657</v>
      </c>
      <c r="C846" s="349">
        <v>500</v>
      </c>
      <c r="D846" s="227" t="s">
        <v>4713</v>
      </c>
    </row>
    <row r="847" spans="2:4">
      <c r="B847" s="358">
        <v>42657</v>
      </c>
      <c r="C847" s="349">
        <v>500</v>
      </c>
      <c r="D847" s="227" t="s">
        <v>4206</v>
      </c>
    </row>
    <row r="848" spans="2:4">
      <c r="B848" s="358">
        <v>42657</v>
      </c>
      <c r="C848" s="349">
        <v>549.96</v>
      </c>
      <c r="D848" s="227" t="s">
        <v>4207</v>
      </c>
    </row>
    <row r="849" spans="2:7">
      <c r="B849" s="358">
        <v>42657</v>
      </c>
      <c r="C849" s="349">
        <v>818.68</v>
      </c>
      <c r="D849" s="227" t="s">
        <v>4208</v>
      </c>
    </row>
    <row r="850" spans="2:7">
      <c r="B850" s="358">
        <v>42657</v>
      </c>
      <c r="C850" s="349">
        <v>1000</v>
      </c>
      <c r="D850" s="227" t="s">
        <v>4714</v>
      </c>
    </row>
    <row r="851" spans="2:7">
      <c r="B851" s="358">
        <v>42657</v>
      </c>
      <c r="C851" s="349">
        <v>1000</v>
      </c>
      <c r="D851" s="227" t="s">
        <v>4631</v>
      </c>
    </row>
    <row r="852" spans="2:7">
      <c r="B852" s="358">
        <v>42657</v>
      </c>
      <c r="C852" s="349">
        <v>1000</v>
      </c>
      <c r="D852" s="227" t="s">
        <v>4823</v>
      </c>
    </row>
    <row r="853" spans="2:7">
      <c r="B853" s="358">
        <v>42657</v>
      </c>
      <c r="C853" s="349">
        <v>1000</v>
      </c>
      <c r="D853" s="227" t="s">
        <v>4150</v>
      </c>
    </row>
    <row r="854" spans="2:7">
      <c r="B854" s="358">
        <v>42657</v>
      </c>
      <c r="C854" s="349">
        <v>1000</v>
      </c>
      <c r="D854" s="227" t="s">
        <v>4715</v>
      </c>
    </row>
    <row r="855" spans="2:7">
      <c r="B855" s="358">
        <v>42657</v>
      </c>
      <c r="C855" s="349">
        <v>1000</v>
      </c>
      <c r="D855" s="227" t="s">
        <v>4209</v>
      </c>
    </row>
    <row r="856" spans="2:7">
      <c r="B856" s="358">
        <v>42657</v>
      </c>
      <c r="C856" s="349">
        <v>1000</v>
      </c>
      <c r="D856" s="227" t="s">
        <v>4210</v>
      </c>
    </row>
    <row r="857" spans="2:7" s="73" customFormat="1">
      <c r="B857" s="358">
        <v>42657</v>
      </c>
      <c r="C857" s="349">
        <v>1000</v>
      </c>
      <c r="D857" s="73" t="s">
        <v>4965</v>
      </c>
      <c r="G857" s="216"/>
    </row>
    <row r="858" spans="2:7">
      <c r="B858" s="358">
        <v>42657</v>
      </c>
      <c r="C858" s="349">
        <v>1000</v>
      </c>
      <c r="D858" s="227" t="s">
        <v>4663</v>
      </c>
    </row>
    <row r="859" spans="2:7">
      <c r="B859" s="358">
        <v>42657</v>
      </c>
      <c r="C859" s="349">
        <v>1060</v>
      </c>
      <c r="D859" s="227" t="s">
        <v>4584</v>
      </c>
    </row>
    <row r="860" spans="2:7">
      <c r="B860" s="358">
        <v>42657</v>
      </c>
      <c r="C860" s="349">
        <v>1070</v>
      </c>
      <c r="D860" s="227" t="s">
        <v>4583</v>
      </c>
    </row>
    <row r="861" spans="2:7">
      <c r="B861" s="358">
        <v>42657</v>
      </c>
      <c r="C861" s="349">
        <v>1080</v>
      </c>
      <c r="D861" s="227" t="s">
        <v>4582</v>
      </c>
    </row>
    <row r="862" spans="2:7">
      <c r="B862" s="358">
        <v>42657</v>
      </c>
      <c r="C862" s="349">
        <v>2000</v>
      </c>
      <c r="D862" s="227" t="s">
        <v>4716</v>
      </c>
    </row>
    <row r="863" spans="2:7">
      <c r="B863" s="358">
        <v>42657</v>
      </c>
      <c r="C863" s="349">
        <v>10000</v>
      </c>
      <c r="D863" s="227" t="s">
        <v>4211</v>
      </c>
    </row>
    <row r="864" spans="2:7" s="73" customFormat="1" ht="26.25">
      <c r="B864" s="358">
        <v>42660</v>
      </c>
      <c r="C864" s="349">
        <v>7115.68</v>
      </c>
      <c r="D864" s="227" t="s">
        <v>4949</v>
      </c>
      <c r="G864" s="216"/>
    </row>
    <row r="865" spans="2:7" s="73" customFormat="1" ht="26.25">
      <c r="B865" s="358">
        <v>42660</v>
      </c>
      <c r="C865" s="349">
        <v>5826.5</v>
      </c>
      <c r="D865" s="227" t="s">
        <v>4950</v>
      </c>
      <c r="G865" s="216"/>
    </row>
    <row r="866" spans="2:7" s="73" customFormat="1" ht="26.25">
      <c r="B866" s="358">
        <v>42660</v>
      </c>
      <c r="C866" s="349">
        <v>4100</v>
      </c>
      <c r="D866" s="227" t="s">
        <v>4951</v>
      </c>
      <c r="G866" s="216"/>
    </row>
    <row r="867" spans="2:7">
      <c r="B867" s="358">
        <v>42660</v>
      </c>
      <c r="C867" s="349">
        <v>3.43</v>
      </c>
      <c r="D867" s="227" t="s">
        <v>4212</v>
      </c>
    </row>
    <row r="868" spans="2:7">
      <c r="B868" s="358">
        <v>42660</v>
      </c>
      <c r="C868" s="349">
        <v>6</v>
      </c>
      <c r="D868" s="227" t="s">
        <v>4167</v>
      </c>
    </row>
    <row r="869" spans="2:7">
      <c r="B869" s="358">
        <v>42660</v>
      </c>
      <c r="C869" s="349">
        <v>6</v>
      </c>
      <c r="D869" s="227" t="s">
        <v>4213</v>
      </c>
    </row>
    <row r="870" spans="2:7">
      <c r="B870" s="358">
        <v>42660</v>
      </c>
      <c r="C870" s="349">
        <v>24</v>
      </c>
      <c r="D870" s="227" t="s">
        <v>4214</v>
      </c>
    </row>
    <row r="871" spans="2:7">
      <c r="B871" s="358">
        <v>42660</v>
      </c>
      <c r="C871" s="349">
        <v>27.48</v>
      </c>
      <c r="D871" s="227" t="s">
        <v>4215</v>
      </c>
    </row>
    <row r="872" spans="2:7">
      <c r="B872" s="358">
        <v>42660</v>
      </c>
      <c r="C872" s="349">
        <v>30</v>
      </c>
      <c r="D872" s="280" t="s">
        <v>3938</v>
      </c>
    </row>
    <row r="873" spans="2:7">
      <c r="B873" s="358">
        <v>42660</v>
      </c>
      <c r="C873" s="349">
        <v>36</v>
      </c>
      <c r="D873" s="227" t="s">
        <v>4216</v>
      </c>
    </row>
    <row r="874" spans="2:7">
      <c r="B874" s="358">
        <v>42660</v>
      </c>
      <c r="C874" s="349">
        <v>40.74</v>
      </c>
      <c r="D874" s="227" t="s">
        <v>4217</v>
      </c>
    </row>
    <row r="875" spans="2:7">
      <c r="B875" s="358">
        <v>42660</v>
      </c>
      <c r="C875" s="349">
        <v>43.91</v>
      </c>
      <c r="D875" s="227" t="s">
        <v>4218</v>
      </c>
    </row>
    <row r="876" spans="2:7">
      <c r="B876" s="358">
        <v>42660</v>
      </c>
      <c r="C876" s="349">
        <v>50</v>
      </c>
      <c r="D876" s="227" t="s">
        <v>4690</v>
      </c>
    </row>
    <row r="877" spans="2:7">
      <c r="B877" s="358">
        <v>42660</v>
      </c>
      <c r="C877" s="349">
        <v>50</v>
      </c>
      <c r="D877" s="227" t="s">
        <v>4570</v>
      </c>
    </row>
    <row r="878" spans="2:7">
      <c r="B878" s="358">
        <v>42660</v>
      </c>
      <c r="C878" s="349">
        <v>54.14</v>
      </c>
      <c r="D878" s="227" t="s">
        <v>4219</v>
      </c>
    </row>
    <row r="879" spans="2:7">
      <c r="B879" s="358">
        <v>42660</v>
      </c>
      <c r="C879" s="349">
        <v>70</v>
      </c>
      <c r="D879" s="227" t="s">
        <v>4573</v>
      </c>
    </row>
    <row r="880" spans="2:7">
      <c r="B880" s="358">
        <v>42660</v>
      </c>
      <c r="C880" s="349">
        <v>70</v>
      </c>
      <c r="D880" s="227" t="s">
        <v>4569</v>
      </c>
    </row>
    <row r="881" spans="2:4">
      <c r="B881" s="358">
        <v>42660</v>
      </c>
      <c r="C881" s="349">
        <v>100</v>
      </c>
      <c r="D881" s="227" t="s">
        <v>4590</v>
      </c>
    </row>
    <row r="882" spans="2:4">
      <c r="B882" s="358">
        <v>42660</v>
      </c>
      <c r="C882" s="349">
        <v>100</v>
      </c>
      <c r="D882" s="227" t="s">
        <v>3858</v>
      </c>
    </row>
    <row r="883" spans="2:4">
      <c r="B883" s="358">
        <v>42660</v>
      </c>
      <c r="C883" s="349">
        <v>100</v>
      </c>
      <c r="D883" s="227" t="s">
        <v>3858</v>
      </c>
    </row>
    <row r="884" spans="2:4">
      <c r="B884" s="358">
        <v>42660</v>
      </c>
      <c r="C884" s="349">
        <v>100</v>
      </c>
      <c r="D884" s="227" t="s">
        <v>3861</v>
      </c>
    </row>
    <row r="885" spans="2:4">
      <c r="B885" s="358">
        <v>42660</v>
      </c>
      <c r="C885" s="349">
        <v>100</v>
      </c>
      <c r="D885" s="227" t="s">
        <v>3860</v>
      </c>
    </row>
    <row r="886" spans="2:4">
      <c r="B886" s="358">
        <v>42660</v>
      </c>
      <c r="C886" s="349">
        <v>100</v>
      </c>
      <c r="D886" s="227" t="s">
        <v>4541</v>
      </c>
    </row>
    <row r="887" spans="2:4">
      <c r="B887" s="358">
        <v>42660</v>
      </c>
      <c r="C887" s="349">
        <v>100</v>
      </c>
      <c r="D887" s="227" t="s">
        <v>3857</v>
      </c>
    </row>
    <row r="888" spans="2:4">
      <c r="B888" s="358">
        <v>42660</v>
      </c>
      <c r="C888" s="349">
        <v>100</v>
      </c>
      <c r="D888" s="227" t="s">
        <v>3859</v>
      </c>
    </row>
    <row r="889" spans="2:4">
      <c r="B889" s="358">
        <v>42660</v>
      </c>
      <c r="C889" s="349">
        <v>100</v>
      </c>
      <c r="D889" s="227" t="s">
        <v>3944</v>
      </c>
    </row>
    <row r="890" spans="2:4">
      <c r="B890" s="358">
        <v>42660</v>
      </c>
      <c r="C890" s="349">
        <v>100</v>
      </c>
      <c r="D890" s="227" t="s">
        <v>3945</v>
      </c>
    </row>
    <row r="891" spans="2:4">
      <c r="B891" s="358">
        <v>42660</v>
      </c>
      <c r="C891" s="349">
        <v>100</v>
      </c>
      <c r="D891" s="227" t="s">
        <v>4717</v>
      </c>
    </row>
    <row r="892" spans="2:4">
      <c r="B892" s="358">
        <v>42660</v>
      </c>
      <c r="C892" s="349">
        <v>100</v>
      </c>
      <c r="D892" s="227" t="s">
        <v>4718</v>
      </c>
    </row>
    <row r="893" spans="2:4">
      <c r="B893" s="358">
        <v>42660</v>
      </c>
      <c r="C893" s="349">
        <v>100</v>
      </c>
      <c r="D893" s="227" t="s">
        <v>4220</v>
      </c>
    </row>
    <row r="894" spans="2:4">
      <c r="B894" s="358">
        <v>42660</v>
      </c>
      <c r="C894" s="349">
        <v>100</v>
      </c>
      <c r="D894" s="227" t="s">
        <v>4592</v>
      </c>
    </row>
    <row r="895" spans="2:4">
      <c r="B895" s="358">
        <v>42660</v>
      </c>
      <c r="C895" s="349">
        <v>100</v>
      </c>
      <c r="D895" s="227" t="s">
        <v>4591</v>
      </c>
    </row>
    <row r="896" spans="2:4">
      <c r="B896" s="358">
        <v>42660</v>
      </c>
      <c r="C896" s="349">
        <v>100</v>
      </c>
      <c r="D896" s="227" t="s">
        <v>4719</v>
      </c>
    </row>
    <row r="897" spans="2:4">
      <c r="B897" s="358">
        <v>42660</v>
      </c>
      <c r="C897" s="349">
        <v>105.05</v>
      </c>
      <c r="D897" s="227" t="s">
        <v>4221</v>
      </c>
    </row>
    <row r="898" spans="2:4">
      <c r="B898" s="358">
        <v>42660</v>
      </c>
      <c r="C898" s="349">
        <v>132</v>
      </c>
      <c r="D898" s="227" t="s">
        <v>3863</v>
      </c>
    </row>
    <row r="899" spans="2:4">
      <c r="B899" s="358">
        <v>42660</v>
      </c>
      <c r="C899" s="349">
        <v>150</v>
      </c>
      <c r="D899" s="227" t="s">
        <v>4720</v>
      </c>
    </row>
    <row r="900" spans="2:4">
      <c r="B900" s="358">
        <v>42660</v>
      </c>
      <c r="C900" s="349">
        <v>150</v>
      </c>
      <c r="D900" s="227" t="s">
        <v>4222</v>
      </c>
    </row>
    <row r="901" spans="2:4">
      <c r="B901" s="358">
        <v>42660</v>
      </c>
      <c r="C901" s="349">
        <v>150</v>
      </c>
      <c r="D901" s="227" t="s">
        <v>4690</v>
      </c>
    </row>
    <row r="902" spans="2:4">
      <c r="B902" s="358">
        <v>42660</v>
      </c>
      <c r="C902" s="349">
        <v>168.9</v>
      </c>
      <c r="D902" s="227" t="s">
        <v>4223</v>
      </c>
    </row>
    <row r="903" spans="2:4">
      <c r="B903" s="358">
        <v>42660</v>
      </c>
      <c r="C903" s="349">
        <v>194</v>
      </c>
      <c r="D903" s="227" t="s">
        <v>4224</v>
      </c>
    </row>
    <row r="904" spans="2:4">
      <c r="B904" s="358">
        <v>42660</v>
      </c>
      <c r="C904" s="349">
        <v>200</v>
      </c>
      <c r="D904" s="227" t="s">
        <v>4597</v>
      </c>
    </row>
    <row r="905" spans="2:4">
      <c r="B905" s="358">
        <v>42660</v>
      </c>
      <c r="C905" s="349">
        <v>200</v>
      </c>
      <c r="D905" s="227" t="s">
        <v>4225</v>
      </c>
    </row>
    <row r="906" spans="2:4">
      <c r="B906" s="358">
        <v>42660</v>
      </c>
      <c r="C906" s="349">
        <v>200</v>
      </c>
      <c r="D906" s="227" t="s">
        <v>4691</v>
      </c>
    </row>
    <row r="907" spans="2:4">
      <c r="B907" s="358">
        <v>42660</v>
      </c>
      <c r="C907" s="349">
        <v>200</v>
      </c>
      <c r="D907" s="227" t="s">
        <v>4824</v>
      </c>
    </row>
    <row r="908" spans="2:4">
      <c r="B908" s="358">
        <v>42660</v>
      </c>
      <c r="C908" s="349">
        <v>200</v>
      </c>
      <c r="D908" s="227" t="s">
        <v>4596</v>
      </c>
    </row>
    <row r="909" spans="2:4">
      <c r="B909" s="358">
        <v>42660</v>
      </c>
      <c r="C909" s="349">
        <v>230</v>
      </c>
      <c r="D909" s="227" t="s">
        <v>3911</v>
      </c>
    </row>
    <row r="910" spans="2:4">
      <c r="B910" s="358">
        <v>42660</v>
      </c>
      <c r="C910" s="349">
        <v>255</v>
      </c>
      <c r="D910" s="227" t="s">
        <v>4551</v>
      </c>
    </row>
    <row r="911" spans="2:4">
      <c r="B911" s="358">
        <v>42660</v>
      </c>
      <c r="C911" s="349">
        <v>276.12</v>
      </c>
      <c r="D911" s="227" t="s">
        <v>4226</v>
      </c>
    </row>
    <row r="912" spans="2:4">
      <c r="B912" s="358">
        <v>42660</v>
      </c>
      <c r="C912" s="349">
        <v>300</v>
      </c>
      <c r="D912" s="227" t="s">
        <v>4547</v>
      </c>
    </row>
    <row r="913" spans="2:4">
      <c r="B913" s="358">
        <v>42660</v>
      </c>
      <c r="C913" s="349">
        <v>300</v>
      </c>
      <c r="D913" s="227" t="s">
        <v>4576</v>
      </c>
    </row>
    <row r="914" spans="2:4">
      <c r="B914" s="358">
        <v>42660</v>
      </c>
      <c r="C914" s="349">
        <v>300</v>
      </c>
      <c r="D914" s="227" t="s">
        <v>3920</v>
      </c>
    </row>
    <row r="915" spans="2:4">
      <c r="B915" s="358">
        <v>42660</v>
      </c>
      <c r="C915" s="349">
        <v>300</v>
      </c>
      <c r="D915" s="227" t="s">
        <v>3908</v>
      </c>
    </row>
    <row r="916" spans="2:4">
      <c r="B916" s="358">
        <v>42660</v>
      </c>
      <c r="C916" s="349">
        <v>300</v>
      </c>
      <c r="D916" s="280" t="s">
        <v>4721</v>
      </c>
    </row>
    <row r="917" spans="2:4">
      <c r="B917" s="358">
        <v>42660</v>
      </c>
      <c r="C917" s="349">
        <v>300.5</v>
      </c>
      <c r="D917" s="227" t="s">
        <v>4548</v>
      </c>
    </row>
    <row r="918" spans="2:4">
      <c r="B918" s="358">
        <v>42660</v>
      </c>
      <c r="C918" s="349">
        <v>300.55</v>
      </c>
      <c r="D918" s="227" t="s">
        <v>4722</v>
      </c>
    </row>
    <row r="919" spans="2:4">
      <c r="B919" s="358">
        <v>42660</v>
      </c>
      <c r="C919" s="349">
        <v>308.19</v>
      </c>
      <c r="D919" s="227" t="s">
        <v>4227</v>
      </c>
    </row>
    <row r="920" spans="2:4">
      <c r="B920" s="358">
        <v>42660</v>
      </c>
      <c r="C920" s="349">
        <v>310</v>
      </c>
      <c r="D920" s="227" t="s">
        <v>4228</v>
      </c>
    </row>
    <row r="921" spans="2:4">
      <c r="B921" s="358">
        <v>42660</v>
      </c>
      <c r="C921" s="349">
        <v>340.07</v>
      </c>
      <c r="D921" s="227" t="s">
        <v>4229</v>
      </c>
    </row>
    <row r="922" spans="2:4">
      <c r="B922" s="358">
        <v>42660</v>
      </c>
      <c r="C922" s="349">
        <v>350</v>
      </c>
      <c r="D922" s="227" t="s">
        <v>4656</v>
      </c>
    </row>
    <row r="923" spans="2:4">
      <c r="B923" s="358">
        <v>42660</v>
      </c>
      <c r="C923" s="349">
        <v>353.53</v>
      </c>
      <c r="D923" s="227" t="s">
        <v>4230</v>
      </c>
    </row>
    <row r="924" spans="2:4">
      <c r="B924" s="358">
        <v>42660</v>
      </c>
      <c r="C924" s="349">
        <v>400.58</v>
      </c>
      <c r="D924" s="227" t="s">
        <v>4231</v>
      </c>
    </row>
    <row r="925" spans="2:4">
      <c r="B925" s="358">
        <v>42660</v>
      </c>
      <c r="C925" s="349">
        <v>494.71</v>
      </c>
      <c r="D925" s="227" t="s">
        <v>4232</v>
      </c>
    </row>
    <row r="926" spans="2:4">
      <c r="B926" s="358">
        <v>42660</v>
      </c>
      <c r="C926" s="349">
        <v>500</v>
      </c>
      <c r="D926" s="227" t="s">
        <v>4640</v>
      </c>
    </row>
    <row r="927" spans="2:4">
      <c r="B927" s="358">
        <v>42660</v>
      </c>
      <c r="C927" s="349">
        <v>500</v>
      </c>
      <c r="D927" s="227" t="s">
        <v>4639</v>
      </c>
    </row>
    <row r="928" spans="2:4">
      <c r="B928" s="358">
        <v>42660</v>
      </c>
      <c r="C928" s="349">
        <v>500</v>
      </c>
      <c r="D928" s="280" t="s">
        <v>4638</v>
      </c>
    </row>
    <row r="929" spans="2:4">
      <c r="B929" s="358">
        <v>42660</v>
      </c>
      <c r="C929" s="349">
        <v>500</v>
      </c>
      <c r="D929" s="227" t="s">
        <v>3912</v>
      </c>
    </row>
    <row r="930" spans="2:4">
      <c r="B930" s="358">
        <v>42660</v>
      </c>
      <c r="C930" s="349">
        <v>500</v>
      </c>
      <c r="D930" s="227" t="s">
        <v>4171</v>
      </c>
    </row>
    <row r="931" spans="2:4">
      <c r="B931" s="358">
        <v>42660</v>
      </c>
      <c r="C931" s="349">
        <v>500</v>
      </c>
      <c r="D931" s="227" t="s">
        <v>4723</v>
      </c>
    </row>
    <row r="932" spans="2:4">
      <c r="B932" s="358">
        <v>42660</v>
      </c>
      <c r="C932" s="349">
        <v>500</v>
      </c>
      <c r="D932" s="227" t="s">
        <v>4553</v>
      </c>
    </row>
    <row r="933" spans="2:4">
      <c r="B933" s="358">
        <v>42660</v>
      </c>
      <c r="C933" s="349">
        <v>561.64</v>
      </c>
      <c r="D933" s="227" t="s">
        <v>4233</v>
      </c>
    </row>
    <row r="934" spans="2:4">
      <c r="B934" s="358">
        <v>42660</v>
      </c>
      <c r="C934" s="349">
        <v>660</v>
      </c>
      <c r="D934" s="227" t="s">
        <v>4234</v>
      </c>
    </row>
    <row r="935" spans="2:4">
      <c r="B935" s="358">
        <v>42660</v>
      </c>
      <c r="C935" s="349">
        <v>924.59</v>
      </c>
      <c r="D935" s="227" t="s">
        <v>4235</v>
      </c>
    </row>
    <row r="936" spans="2:4">
      <c r="B936" s="358">
        <v>42660</v>
      </c>
      <c r="C936" s="349">
        <v>980</v>
      </c>
      <c r="D936" s="227" t="s">
        <v>4583</v>
      </c>
    </row>
    <row r="937" spans="2:4">
      <c r="B937" s="358">
        <v>42660</v>
      </c>
      <c r="C937" s="349">
        <v>1000</v>
      </c>
      <c r="D937" s="227" t="s">
        <v>4236</v>
      </c>
    </row>
    <row r="938" spans="2:4">
      <c r="B938" s="358">
        <v>42660</v>
      </c>
      <c r="C938" s="349">
        <v>1000</v>
      </c>
      <c r="D938" s="227" t="s">
        <v>4237</v>
      </c>
    </row>
    <row r="939" spans="2:4">
      <c r="B939" s="358">
        <v>42660</v>
      </c>
      <c r="C939" s="349">
        <v>1000</v>
      </c>
      <c r="D939" s="227" t="s">
        <v>4681</v>
      </c>
    </row>
    <row r="940" spans="2:4">
      <c r="B940" s="358">
        <v>42660</v>
      </c>
      <c r="C940" s="349">
        <v>1000</v>
      </c>
      <c r="D940" s="227" t="s">
        <v>4238</v>
      </c>
    </row>
    <row r="941" spans="2:4">
      <c r="B941" s="358">
        <v>42660</v>
      </c>
      <c r="C941" s="349">
        <v>1000</v>
      </c>
      <c r="D941" s="227" t="s">
        <v>4724</v>
      </c>
    </row>
    <row r="942" spans="2:4">
      <c r="B942" s="358">
        <v>42660</v>
      </c>
      <c r="C942" s="349">
        <v>1000</v>
      </c>
      <c r="D942" s="280" t="s">
        <v>4239</v>
      </c>
    </row>
    <row r="943" spans="2:4">
      <c r="B943" s="358">
        <v>42660</v>
      </c>
      <c r="C943" s="349">
        <v>1000</v>
      </c>
      <c r="D943" s="227" t="s">
        <v>4725</v>
      </c>
    </row>
    <row r="944" spans="2:4">
      <c r="B944" s="358">
        <v>42660</v>
      </c>
      <c r="C944" s="349">
        <v>1000</v>
      </c>
      <c r="D944" s="227" t="s">
        <v>4240</v>
      </c>
    </row>
    <row r="945" spans="2:4">
      <c r="B945" s="358">
        <v>42660</v>
      </c>
      <c r="C945" s="349">
        <v>1000</v>
      </c>
      <c r="D945" s="227" t="s">
        <v>4834</v>
      </c>
    </row>
    <row r="946" spans="2:4">
      <c r="B946" s="358">
        <v>42660</v>
      </c>
      <c r="C946" s="349">
        <v>1200</v>
      </c>
      <c r="D946" s="227" t="s">
        <v>4726</v>
      </c>
    </row>
    <row r="947" spans="2:4">
      <c r="B947" s="358">
        <v>42660</v>
      </c>
      <c r="C947" s="349">
        <v>1310</v>
      </c>
      <c r="D947" s="227" t="s">
        <v>4727</v>
      </c>
    </row>
    <row r="948" spans="2:4">
      <c r="B948" s="358">
        <v>42660</v>
      </c>
      <c r="C948" s="349">
        <v>1563.62</v>
      </c>
      <c r="D948" s="227" t="s">
        <v>4241</v>
      </c>
    </row>
    <row r="949" spans="2:4">
      <c r="B949" s="358">
        <v>42660</v>
      </c>
      <c r="C949" s="349">
        <v>2000</v>
      </c>
      <c r="D949" s="227" t="s">
        <v>4242</v>
      </c>
    </row>
    <row r="950" spans="2:4">
      <c r="B950" s="358">
        <v>42660</v>
      </c>
      <c r="C950" s="349">
        <v>2100</v>
      </c>
      <c r="D950" s="227" t="s">
        <v>4243</v>
      </c>
    </row>
    <row r="951" spans="2:4">
      <c r="B951" s="358">
        <v>42660</v>
      </c>
      <c r="C951" s="349">
        <v>2400</v>
      </c>
      <c r="D951" s="227" t="s">
        <v>4244</v>
      </c>
    </row>
    <row r="952" spans="2:4">
      <c r="B952" s="358">
        <v>42660</v>
      </c>
      <c r="C952" s="349">
        <v>3000</v>
      </c>
      <c r="D952" s="227" t="s">
        <v>3887</v>
      </c>
    </row>
    <row r="953" spans="2:4">
      <c r="B953" s="358">
        <v>42660</v>
      </c>
      <c r="C953" s="349">
        <v>3000</v>
      </c>
      <c r="D953" s="227" t="s">
        <v>3927</v>
      </c>
    </row>
    <row r="954" spans="2:4">
      <c r="B954" s="358">
        <v>42660</v>
      </c>
      <c r="C954" s="349">
        <v>3000</v>
      </c>
      <c r="D954" s="227" t="s">
        <v>4728</v>
      </c>
    </row>
    <row r="955" spans="2:4">
      <c r="B955" s="358">
        <v>42660</v>
      </c>
      <c r="C955" s="349">
        <v>3000</v>
      </c>
      <c r="D955" s="227" t="s">
        <v>4245</v>
      </c>
    </row>
    <row r="956" spans="2:4">
      <c r="B956" s="358">
        <v>42660</v>
      </c>
      <c r="C956" s="349">
        <v>3100</v>
      </c>
      <c r="D956" s="227" t="s">
        <v>4729</v>
      </c>
    </row>
    <row r="957" spans="2:4">
      <c r="B957" s="358">
        <v>42660</v>
      </c>
      <c r="C957" s="349">
        <v>3809.03</v>
      </c>
      <c r="D957" s="227" t="s">
        <v>4246</v>
      </c>
    </row>
    <row r="958" spans="2:4">
      <c r="B958" s="358">
        <v>42660</v>
      </c>
      <c r="C958" s="349">
        <v>4000</v>
      </c>
      <c r="D958" s="227" t="s">
        <v>4247</v>
      </c>
    </row>
    <row r="959" spans="2:4">
      <c r="B959" s="358">
        <v>42660</v>
      </c>
      <c r="C959" s="349">
        <v>5000</v>
      </c>
      <c r="D959" s="227" t="s">
        <v>4730</v>
      </c>
    </row>
    <row r="960" spans="2:4">
      <c r="B960" s="358">
        <v>42660</v>
      </c>
      <c r="C960" s="349">
        <v>75000</v>
      </c>
      <c r="D960" s="227" t="s">
        <v>4248</v>
      </c>
    </row>
    <row r="961" spans="2:7" s="73" customFormat="1" ht="26.25">
      <c r="B961" s="358">
        <v>42661</v>
      </c>
      <c r="C961" s="349">
        <v>502457.5</v>
      </c>
      <c r="D961" s="227" t="s">
        <v>4952</v>
      </c>
      <c r="G961" s="216"/>
    </row>
    <row r="962" spans="2:7">
      <c r="B962" s="358">
        <v>42661</v>
      </c>
      <c r="C962" s="349">
        <v>0.35</v>
      </c>
      <c r="D962" s="227" t="s">
        <v>4249</v>
      </c>
    </row>
    <row r="963" spans="2:7">
      <c r="B963" s="358">
        <v>42661</v>
      </c>
      <c r="C963" s="349">
        <v>0.71</v>
      </c>
      <c r="D963" s="227" t="s">
        <v>4250</v>
      </c>
    </row>
    <row r="964" spans="2:7">
      <c r="B964" s="358">
        <v>42661</v>
      </c>
      <c r="C964" s="349">
        <v>0.88</v>
      </c>
      <c r="D964" s="227" t="s">
        <v>4251</v>
      </c>
    </row>
    <row r="965" spans="2:7">
      <c r="B965" s="358">
        <v>42661</v>
      </c>
      <c r="C965" s="349">
        <v>4.0599999999999996</v>
      </c>
      <c r="D965" s="227" t="s">
        <v>4252</v>
      </c>
    </row>
    <row r="966" spans="2:7">
      <c r="B966" s="358">
        <v>42661</v>
      </c>
      <c r="C966" s="349">
        <v>9.34</v>
      </c>
      <c r="D966" s="227" t="s">
        <v>4835</v>
      </c>
    </row>
    <row r="967" spans="2:7">
      <c r="B967" s="358">
        <v>42661</v>
      </c>
      <c r="C967" s="349">
        <v>15.41</v>
      </c>
      <c r="D967" s="227" t="s">
        <v>4253</v>
      </c>
    </row>
    <row r="968" spans="2:7">
      <c r="B968" s="358">
        <v>42661</v>
      </c>
      <c r="C968" s="349">
        <v>19.260000000000002</v>
      </c>
      <c r="D968" s="227" t="s">
        <v>4254</v>
      </c>
    </row>
    <row r="969" spans="2:7">
      <c r="B969" s="358">
        <v>42661</v>
      </c>
      <c r="C969" s="349">
        <v>23.1</v>
      </c>
      <c r="D969" s="227" t="s">
        <v>4255</v>
      </c>
    </row>
    <row r="970" spans="2:7">
      <c r="B970" s="358">
        <v>42661</v>
      </c>
      <c r="C970" s="349">
        <v>31.17</v>
      </c>
      <c r="D970" s="227" t="s">
        <v>4932</v>
      </c>
    </row>
    <row r="971" spans="2:7">
      <c r="B971" s="358">
        <v>42661</v>
      </c>
      <c r="C971" s="349">
        <v>45.65</v>
      </c>
      <c r="D971" s="227" t="s">
        <v>4256</v>
      </c>
    </row>
    <row r="972" spans="2:7">
      <c r="B972" s="358">
        <v>42661</v>
      </c>
      <c r="C972" s="349">
        <v>50</v>
      </c>
      <c r="D972" s="227" t="s">
        <v>4257</v>
      </c>
    </row>
    <row r="973" spans="2:7">
      <c r="B973" s="358">
        <v>42661</v>
      </c>
      <c r="C973" s="349">
        <v>50</v>
      </c>
      <c r="D973" s="227" t="s">
        <v>3911</v>
      </c>
    </row>
    <row r="974" spans="2:7">
      <c r="B974" s="358">
        <v>42661</v>
      </c>
      <c r="C974" s="349">
        <v>50</v>
      </c>
      <c r="D974" s="227" t="s">
        <v>4617</v>
      </c>
    </row>
    <row r="975" spans="2:7">
      <c r="B975" s="358">
        <v>42661</v>
      </c>
      <c r="C975" s="349">
        <v>50</v>
      </c>
      <c r="D975" s="227" t="s">
        <v>4699</v>
      </c>
    </row>
    <row r="976" spans="2:7">
      <c r="B976" s="358">
        <v>42661</v>
      </c>
      <c r="C976" s="349">
        <v>60.47</v>
      </c>
      <c r="D976" s="227" t="s">
        <v>4258</v>
      </c>
    </row>
    <row r="977" spans="2:4">
      <c r="B977" s="358">
        <v>42661</v>
      </c>
      <c r="C977" s="349">
        <v>70</v>
      </c>
      <c r="D977" s="227" t="s">
        <v>4673</v>
      </c>
    </row>
    <row r="978" spans="2:4">
      <c r="B978" s="358">
        <v>42661</v>
      </c>
      <c r="C978" s="349">
        <v>70</v>
      </c>
      <c r="D978" s="227" t="s">
        <v>4690</v>
      </c>
    </row>
    <row r="979" spans="2:4">
      <c r="B979" s="358">
        <v>42661</v>
      </c>
      <c r="C979" s="349">
        <v>70</v>
      </c>
      <c r="D979" s="227" t="s">
        <v>4690</v>
      </c>
    </row>
    <row r="980" spans="2:4">
      <c r="B980" s="358">
        <v>42661</v>
      </c>
      <c r="C980" s="349">
        <v>72.099999999999994</v>
      </c>
      <c r="D980" s="227" t="s">
        <v>4259</v>
      </c>
    </row>
    <row r="981" spans="2:4">
      <c r="B981" s="358">
        <v>42661</v>
      </c>
      <c r="C981" s="349">
        <v>75</v>
      </c>
      <c r="D981" s="227" t="s">
        <v>4573</v>
      </c>
    </row>
    <row r="982" spans="2:4">
      <c r="B982" s="358">
        <v>42661</v>
      </c>
      <c r="C982" s="349">
        <v>75</v>
      </c>
      <c r="D982" s="227" t="s">
        <v>4573</v>
      </c>
    </row>
    <row r="983" spans="2:4">
      <c r="B983" s="358">
        <v>42661</v>
      </c>
      <c r="C983" s="349">
        <v>75</v>
      </c>
      <c r="D983" s="227" t="s">
        <v>4690</v>
      </c>
    </row>
    <row r="984" spans="2:4">
      <c r="B984" s="358">
        <v>42661</v>
      </c>
      <c r="C984" s="349">
        <v>80</v>
      </c>
      <c r="D984" s="227" t="s">
        <v>4571</v>
      </c>
    </row>
    <row r="985" spans="2:4">
      <c r="B985" s="358">
        <v>42661</v>
      </c>
      <c r="C985" s="349">
        <v>82.92</v>
      </c>
      <c r="D985" s="227" t="s">
        <v>4014</v>
      </c>
    </row>
    <row r="986" spans="2:4">
      <c r="B986" s="358">
        <v>42661</v>
      </c>
      <c r="C986" s="349">
        <v>100</v>
      </c>
      <c r="D986" s="227" t="s">
        <v>4541</v>
      </c>
    </row>
    <row r="987" spans="2:4">
      <c r="B987" s="358">
        <v>42661</v>
      </c>
      <c r="C987" s="349">
        <v>100</v>
      </c>
      <c r="D987" s="227" t="s">
        <v>4570</v>
      </c>
    </row>
    <row r="988" spans="2:4">
      <c r="B988" s="358">
        <v>42661</v>
      </c>
      <c r="C988" s="349">
        <v>100</v>
      </c>
      <c r="D988" s="227" t="s">
        <v>4569</v>
      </c>
    </row>
    <row r="989" spans="2:4">
      <c r="B989" s="358">
        <v>42661</v>
      </c>
      <c r="C989" s="349">
        <v>100</v>
      </c>
      <c r="D989" s="227" t="s">
        <v>4572</v>
      </c>
    </row>
    <row r="990" spans="2:4">
      <c r="B990" s="358">
        <v>42661</v>
      </c>
      <c r="C990" s="349">
        <v>100</v>
      </c>
      <c r="D990" s="227" t="s">
        <v>3920</v>
      </c>
    </row>
    <row r="991" spans="2:4">
      <c r="B991" s="358">
        <v>42661</v>
      </c>
      <c r="C991" s="349">
        <v>100</v>
      </c>
      <c r="D991" s="227" t="s">
        <v>4592</v>
      </c>
    </row>
    <row r="992" spans="2:4">
      <c r="B992" s="358">
        <v>42661</v>
      </c>
      <c r="C992" s="349">
        <v>121</v>
      </c>
      <c r="D992" s="227" t="s">
        <v>3863</v>
      </c>
    </row>
    <row r="993" spans="2:4">
      <c r="B993" s="358">
        <v>42661</v>
      </c>
      <c r="C993" s="349">
        <v>142</v>
      </c>
      <c r="D993" s="227" t="s">
        <v>3863</v>
      </c>
    </row>
    <row r="994" spans="2:4">
      <c r="B994" s="358">
        <v>42661</v>
      </c>
      <c r="C994" s="349">
        <v>150</v>
      </c>
      <c r="D994" s="227" t="s">
        <v>4595</v>
      </c>
    </row>
    <row r="995" spans="2:4">
      <c r="B995" s="358">
        <v>42661</v>
      </c>
      <c r="C995" s="349">
        <v>180</v>
      </c>
      <c r="D995" s="227" t="s">
        <v>4599</v>
      </c>
    </row>
    <row r="996" spans="2:4">
      <c r="B996" s="358">
        <v>42661</v>
      </c>
      <c r="C996" s="349">
        <v>180</v>
      </c>
      <c r="D996" s="227" t="s">
        <v>4817</v>
      </c>
    </row>
    <row r="997" spans="2:4">
      <c r="B997" s="358">
        <v>42661</v>
      </c>
      <c r="C997" s="349">
        <v>180.78</v>
      </c>
      <c r="D997" s="227" t="s">
        <v>4260</v>
      </c>
    </row>
    <row r="998" spans="2:4">
      <c r="B998" s="358">
        <v>42661</v>
      </c>
      <c r="C998" s="349">
        <v>190</v>
      </c>
      <c r="D998" s="227" t="s">
        <v>4620</v>
      </c>
    </row>
    <row r="999" spans="2:4">
      <c r="B999" s="358">
        <v>42661</v>
      </c>
      <c r="C999" s="349">
        <v>190</v>
      </c>
      <c r="D999" s="227" t="s">
        <v>4596</v>
      </c>
    </row>
    <row r="1000" spans="2:4">
      <c r="B1000" s="358">
        <v>42661</v>
      </c>
      <c r="C1000" s="349">
        <v>192</v>
      </c>
      <c r="D1000" s="227" t="s">
        <v>4261</v>
      </c>
    </row>
    <row r="1001" spans="2:4">
      <c r="B1001" s="358">
        <v>42661</v>
      </c>
      <c r="C1001" s="349">
        <v>194</v>
      </c>
      <c r="D1001" s="227" t="s">
        <v>4262</v>
      </c>
    </row>
    <row r="1002" spans="2:4">
      <c r="B1002" s="358">
        <v>42661</v>
      </c>
      <c r="C1002" s="349">
        <v>200</v>
      </c>
      <c r="D1002" s="227" t="s">
        <v>4624</v>
      </c>
    </row>
    <row r="1003" spans="2:4">
      <c r="B1003" s="358">
        <v>42661</v>
      </c>
      <c r="C1003" s="349">
        <v>200</v>
      </c>
      <c r="D1003" s="227" t="s">
        <v>4818</v>
      </c>
    </row>
    <row r="1004" spans="2:4">
      <c r="B1004" s="358">
        <v>42661</v>
      </c>
      <c r="C1004" s="349">
        <v>200</v>
      </c>
      <c r="D1004" s="227" t="s">
        <v>3905</v>
      </c>
    </row>
    <row r="1005" spans="2:4">
      <c r="B1005" s="358">
        <v>42661</v>
      </c>
      <c r="C1005" s="349">
        <v>200</v>
      </c>
      <c r="D1005" s="227" t="s">
        <v>4824</v>
      </c>
    </row>
    <row r="1006" spans="2:4">
      <c r="B1006" s="358">
        <v>42661</v>
      </c>
      <c r="C1006" s="349">
        <v>200</v>
      </c>
      <c r="D1006" s="280" t="s">
        <v>4818</v>
      </c>
    </row>
    <row r="1007" spans="2:4">
      <c r="B1007" s="358">
        <v>42661</v>
      </c>
      <c r="C1007" s="349">
        <v>274.11</v>
      </c>
      <c r="D1007" s="227" t="s">
        <v>4263</v>
      </c>
    </row>
    <row r="1008" spans="2:4">
      <c r="B1008" s="358">
        <v>42661</v>
      </c>
      <c r="C1008" s="349">
        <v>299</v>
      </c>
      <c r="D1008" s="227" t="s">
        <v>4264</v>
      </c>
    </row>
    <row r="1009" spans="2:4">
      <c r="B1009" s="358">
        <v>42661</v>
      </c>
      <c r="C1009" s="349">
        <v>300</v>
      </c>
      <c r="D1009" s="227" t="s">
        <v>4545</v>
      </c>
    </row>
    <row r="1010" spans="2:4">
      <c r="B1010" s="358">
        <v>42661</v>
      </c>
      <c r="C1010" s="349">
        <v>325</v>
      </c>
      <c r="D1010" s="227" t="s">
        <v>4576</v>
      </c>
    </row>
    <row r="1011" spans="2:4">
      <c r="B1011" s="358">
        <v>42661</v>
      </c>
      <c r="C1011" s="349">
        <v>350</v>
      </c>
      <c r="D1011" s="227" t="s">
        <v>4601</v>
      </c>
    </row>
    <row r="1012" spans="2:4">
      <c r="B1012" s="358">
        <v>42661</v>
      </c>
      <c r="C1012" s="349">
        <v>385.9</v>
      </c>
      <c r="D1012" s="227" t="s">
        <v>4265</v>
      </c>
    </row>
    <row r="1013" spans="2:4">
      <c r="B1013" s="358">
        <v>42661</v>
      </c>
      <c r="C1013" s="349">
        <v>400</v>
      </c>
      <c r="D1013" s="227" t="s">
        <v>4266</v>
      </c>
    </row>
    <row r="1014" spans="2:4">
      <c r="B1014" s="358">
        <v>42661</v>
      </c>
      <c r="C1014" s="349">
        <v>443</v>
      </c>
      <c r="D1014" s="227" t="s">
        <v>4267</v>
      </c>
    </row>
    <row r="1015" spans="2:4">
      <c r="B1015" s="358">
        <v>42661</v>
      </c>
      <c r="C1015" s="349">
        <v>450</v>
      </c>
      <c r="D1015" s="227" t="s">
        <v>4731</v>
      </c>
    </row>
    <row r="1016" spans="2:4">
      <c r="B1016" s="358">
        <v>42661</v>
      </c>
      <c r="C1016" s="349">
        <v>500</v>
      </c>
      <c r="D1016" s="227" t="s">
        <v>3959</v>
      </c>
    </row>
    <row r="1017" spans="2:4">
      <c r="B1017" s="358">
        <v>42661</v>
      </c>
      <c r="C1017" s="349">
        <v>500</v>
      </c>
      <c r="D1017" s="227" t="s">
        <v>3876</v>
      </c>
    </row>
    <row r="1018" spans="2:4">
      <c r="B1018" s="358">
        <v>42661</v>
      </c>
      <c r="C1018" s="349">
        <v>500</v>
      </c>
      <c r="D1018" s="227" t="s">
        <v>4554</v>
      </c>
    </row>
    <row r="1019" spans="2:4">
      <c r="B1019" s="358">
        <v>42661</v>
      </c>
      <c r="C1019" s="349">
        <v>500</v>
      </c>
      <c r="D1019" s="227" t="s">
        <v>3912</v>
      </c>
    </row>
    <row r="1020" spans="2:4">
      <c r="B1020" s="358">
        <v>42661</v>
      </c>
      <c r="C1020" s="349">
        <v>500</v>
      </c>
      <c r="D1020" s="227" t="s">
        <v>4172</v>
      </c>
    </row>
    <row r="1021" spans="2:4">
      <c r="B1021" s="358">
        <v>42661</v>
      </c>
      <c r="C1021" s="349">
        <v>500</v>
      </c>
      <c r="D1021" s="227" t="s">
        <v>3910</v>
      </c>
    </row>
    <row r="1022" spans="2:4">
      <c r="B1022" s="358">
        <v>42661</v>
      </c>
      <c r="C1022" s="349">
        <v>690.25</v>
      </c>
      <c r="D1022" s="227" t="s">
        <v>4268</v>
      </c>
    </row>
    <row r="1023" spans="2:4">
      <c r="B1023" s="358">
        <v>42661</v>
      </c>
      <c r="C1023" s="349">
        <v>700</v>
      </c>
      <c r="D1023" s="227" t="s">
        <v>4269</v>
      </c>
    </row>
    <row r="1024" spans="2:4">
      <c r="B1024" s="358">
        <v>42661</v>
      </c>
      <c r="C1024" s="349">
        <v>700</v>
      </c>
      <c r="D1024" s="227" t="s">
        <v>4270</v>
      </c>
    </row>
    <row r="1025" spans="2:4">
      <c r="B1025" s="358">
        <v>42661</v>
      </c>
      <c r="C1025" s="349">
        <v>795.28</v>
      </c>
      <c r="D1025" s="227" t="s">
        <v>4271</v>
      </c>
    </row>
    <row r="1026" spans="2:4">
      <c r="B1026" s="358">
        <v>42661</v>
      </c>
      <c r="C1026" s="349">
        <v>800</v>
      </c>
      <c r="D1026" s="227" t="s">
        <v>4604</v>
      </c>
    </row>
    <row r="1027" spans="2:4">
      <c r="B1027" s="358">
        <v>42661</v>
      </c>
      <c r="C1027" s="349">
        <v>1000</v>
      </c>
      <c r="D1027" s="227" t="s">
        <v>4272</v>
      </c>
    </row>
    <row r="1028" spans="2:4">
      <c r="B1028" s="358">
        <v>42661</v>
      </c>
      <c r="C1028" s="349">
        <v>1000</v>
      </c>
      <c r="D1028" s="227" t="s">
        <v>4273</v>
      </c>
    </row>
    <row r="1029" spans="2:4">
      <c r="B1029" s="358">
        <v>42661</v>
      </c>
      <c r="C1029" s="349">
        <v>1000</v>
      </c>
      <c r="D1029" s="227" t="s">
        <v>4732</v>
      </c>
    </row>
    <row r="1030" spans="2:4">
      <c r="B1030" s="358">
        <v>42661</v>
      </c>
      <c r="C1030" s="349">
        <v>1000</v>
      </c>
      <c r="D1030" s="227" t="s">
        <v>4274</v>
      </c>
    </row>
    <row r="1031" spans="2:4">
      <c r="B1031" s="358">
        <v>42661</v>
      </c>
      <c r="C1031" s="349">
        <v>1000</v>
      </c>
      <c r="D1031" s="227" t="s">
        <v>4733</v>
      </c>
    </row>
    <row r="1032" spans="2:4">
      <c r="B1032" s="358">
        <v>42661</v>
      </c>
      <c r="C1032" s="349">
        <v>1000</v>
      </c>
      <c r="D1032" s="227" t="s">
        <v>4696</v>
      </c>
    </row>
    <row r="1033" spans="2:4">
      <c r="B1033" s="358">
        <v>42661</v>
      </c>
      <c r="C1033" s="349">
        <v>1000</v>
      </c>
      <c r="D1033" s="227" t="s">
        <v>4734</v>
      </c>
    </row>
    <row r="1034" spans="2:4">
      <c r="B1034" s="358">
        <v>42661</v>
      </c>
      <c r="C1034" s="349">
        <v>1110.8399999999999</v>
      </c>
      <c r="D1034" s="227" t="s">
        <v>4275</v>
      </c>
    </row>
    <row r="1035" spans="2:4">
      <c r="B1035" s="358">
        <v>42661</v>
      </c>
      <c r="C1035" s="349">
        <v>1494.63</v>
      </c>
      <c r="D1035" s="227" t="s">
        <v>4276</v>
      </c>
    </row>
    <row r="1036" spans="2:4">
      <c r="B1036" s="358">
        <v>42661</v>
      </c>
      <c r="C1036" s="349">
        <v>2000</v>
      </c>
      <c r="D1036" s="227" t="s">
        <v>4277</v>
      </c>
    </row>
    <row r="1037" spans="2:4">
      <c r="B1037" s="358">
        <v>42661</v>
      </c>
      <c r="C1037" s="349">
        <v>2000</v>
      </c>
      <c r="D1037" s="227" t="s">
        <v>4735</v>
      </c>
    </row>
    <row r="1038" spans="2:4">
      <c r="B1038" s="358">
        <v>42661</v>
      </c>
      <c r="C1038" s="349">
        <v>2000</v>
      </c>
      <c r="D1038" s="227" t="s">
        <v>4561</v>
      </c>
    </row>
    <row r="1039" spans="2:4">
      <c r="B1039" s="358">
        <v>42661</v>
      </c>
      <c r="C1039" s="349">
        <v>2000</v>
      </c>
      <c r="D1039" s="227" t="s">
        <v>4278</v>
      </c>
    </row>
    <row r="1040" spans="2:4">
      <c r="B1040" s="358">
        <v>42661</v>
      </c>
      <c r="C1040" s="349">
        <v>2000</v>
      </c>
      <c r="D1040" s="227" t="s">
        <v>4687</v>
      </c>
    </row>
    <row r="1041" spans="2:7">
      <c r="B1041" s="358">
        <v>42661</v>
      </c>
      <c r="C1041" s="349">
        <v>3000</v>
      </c>
      <c r="D1041" s="227" t="s">
        <v>4279</v>
      </c>
    </row>
    <row r="1042" spans="2:7">
      <c r="B1042" s="358">
        <v>42661</v>
      </c>
      <c r="C1042" s="349">
        <v>10000</v>
      </c>
      <c r="D1042" s="227" t="s">
        <v>4736</v>
      </c>
    </row>
    <row r="1043" spans="2:7">
      <c r="B1043" s="358">
        <v>42661</v>
      </c>
      <c r="C1043" s="349">
        <v>10130.209999999999</v>
      </c>
      <c r="D1043" s="227" t="s">
        <v>4280</v>
      </c>
    </row>
    <row r="1044" spans="2:7">
      <c r="B1044" s="358">
        <v>42661</v>
      </c>
      <c r="C1044" s="349">
        <v>15190.96</v>
      </c>
      <c r="D1044" s="227" t="s">
        <v>4281</v>
      </c>
    </row>
    <row r="1045" spans="2:7">
      <c r="B1045" s="358">
        <v>42661</v>
      </c>
      <c r="C1045" s="349">
        <v>20000</v>
      </c>
      <c r="D1045" s="227" t="s">
        <v>4635</v>
      </c>
    </row>
    <row r="1046" spans="2:7">
      <c r="B1046" s="358">
        <v>42661</v>
      </c>
      <c r="C1046" s="349">
        <v>20000</v>
      </c>
      <c r="D1046" s="227" t="s">
        <v>4282</v>
      </c>
    </row>
    <row r="1047" spans="2:7">
      <c r="B1047" s="358">
        <v>42661</v>
      </c>
      <c r="C1047" s="349">
        <v>50000</v>
      </c>
      <c r="D1047" s="227" t="s">
        <v>4283</v>
      </c>
    </row>
    <row r="1048" spans="2:7">
      <c r="B1048" s="358">
        <v>42661</v>
      </c>
      <c r="C1048" s="349">
        <v>150000</v>
      </c>
      <c r="D1048" s="227" t="s">
        <v>4737</v>
      </c>
    </row>
    <row r="1049" spans="2:7" s="73" customFormat="1" ht="26.25">
      <c r="B1049" s="358">
        <v>42662</v>
      </c>
      <c r="C1049" s="349">
        <v>502444.36</v>
      </c>
      <c r="D1049" s="227" t="s">
        <v>4953</v>
      </c>
      <c r="G1049" s="216"/>
    </row>
    <row r="1050" spans="2:7">
      <c r="B1050" s="358">
        <v>42662</v>
      </c>
      <c r="C1050" s="349">
        <v>0.01</v>
      </c>
      <c r="D1050" s="227" t="s">
        <v>4836</v>
      </c>
    </row>
    <row r="1051" spans="2:7">
      <c r="B1051" s="358">
        <v>42662</v>
      </c>
      <c r="C1051" s="349">
        <v>0.01</v>
      </c>
      <c r="D1051" s="227" t="s">
        <v>4284</v>
      </c>
    </row>
    <row r="1052" spans="2:7">
      <c r="B1052" s="358">
        <v>42662</v>
      </c>
      <c r="C1052" s="349">
        <v>1.24</v>
      </c>
      <c r="D1052" s="227" t="s">
        <v>4285</v>
      </c>
    </row>
    <row r="1053" spans="2:7">
      <c r="B1053" s="358">
        <v>42662</v>
      </c>
      <c r="C1053" s="349">
        <v>20</v>
      </c>
      <c r="D1053" s="227" t="s">
        <v>4286</v>
      </c>
    </row>
    <row r="1054" spans="2:7">
      <c r="B1054" s="358">
        <v>42662</v>
      </c>
      <c r="C1054" s="349">
        <v>50</v>
      </c>
      <c r="D1054" s="227" t="s">
        <v>4287</v>
      </c>
    </row>
    <row r="1055" spans="2:7">
      <c r="B1055" s="358">
        <v>42662</v>
      </c>
      <c r="C1055" s="349">
        <v>50</v>
      </c>
      <c r="D1055" s="227" t="s">
        <v>4541</v>
      </c>
    </row>
    <row r="1056" spans="2:7">
      <c r="B1056" s="358">
        <v>42662</v>
      </c>
      <c r="C1056" s="349">
        <v>50</v>
      </c>
      <c r="D1056" s="227" t="s">
        <v>4570</v>
      </c>
    </row>
    <row r="1057" spans="2:4">
      <c r="B1057" s="358">
        <v>42662</v>
      </c>
      <c r="C1057" s="349">
        <v>50</v>
      </c>
      <c r="D1057" s="227" t="s">
        <v>4837</v>
      </c>
    </row>
    <row r="1058" spans="2:4">
      <c r="B1058" s="358">
        <v>42662</v>
      </c>
      <c r="C1058" s="349">
        <v>50</v>
      </c>
      <c r="D1058" s="227" t="s">
        <v>4569</v>
      </c>
    </row>
    <row r="1059" spans="2:4">
      <c r="B1059" s="358">
        <v>42662</v>
      </c>
      <c r="C1059" s="349">
        <v>50</v>
      </c>
      <c r="D1059" s="227" t="s">
        <v>4673</v>
      </c>
    </row>
    <row r="1060" spans="2:4">
      <c r="B1060" s="358">
        <v>42662</v>
      </c>
      <c r="C1060" s="349">
        <v>50</v>
      </c>
      <c r="D1060" s="227" t="s">
        <v>4617</v>
      </c>
    </row>
    <row r="1061" spans="2:4">
      <c r="B1061" s="358">
        <v>42662</v>
      </c>
      <c r="C1061" s="349">
        <v>50</v>
      </c>
      <c r="D1061" s="227" t="s">
        <v>4571</v>
      </c>
    </row>
    <row r="1062" spans="2:4">
      <c r="B1062" s="358">
        <v>42662</v>
      </c>
      <c r="C1062" s="349">
        <v>50</v>
      </c>
      <c r="D1062" s="227" t="s">
        <v>4720</v>
      </c>
    </row>
    <row r="1063" spans="2:4">
      <c r="B1063" s="358">
        <v>42662</v>
      </c>
      <c r="C1063" s="349">
        <v>50</v>
      </c>
      <c r="D1063" s="227" t="s">
        <v>4572</v>
      </c>
    </row>
    <row r="1064" spans="2:4">
      <c r="B1064" s="358">
        <v>42662</v>
      </c>
      <c r="C1064" s="349">
        <v>70</v>
      </c>
      <c r="D1064" s="227" t="s">
        <v>4573</v>
      </c>
    </row>
    <row r="1065" spans="2:4">
      <c r="B1065" s="358">
        <v>42662</v>
      </c>
      <c r="C1065" s="349">
        <v>70</v>
      </c>
      <c r="D1065" s="227" t="s">
        <v>4573</v>
      </c>
    </row>
    <row r="1066" spans="2:4">
      <c r="B1066" s="358">
        <v>42662</v>
      </c>
      <c r="C1066" s="349">
        <v>70</v>
      </c>
      <c r="D1066" s="227" t="s">
        <v>4690</v>
      </c>
    </row>
    <row r="1067" spans="2:4">
      <c r="B1067" s="358">
        <v>42662</v>
      </c>
      <c r="C1067" s="349">
        <v>70</v>
      </c>
      <c r="D1067" s="227" t="s">
        <v>4690</v>
      </c>
    </row>
    <row r="1068" spans="2:4">
      <c r="B1068" s="358">
        <v>42662</v>
      </c>
      <c r="C1068" s="349">
        <v>100</v>
      </c>
      <c r="D1068" s="227" t="s">
        <v>4590</v>
      </c>
    </row>
    <row r="1069" spans="2:4">
      <c r="B1069" s="358">
        <v>42662</v>
      </c>
      <c r="C1069" s="349">
        <v>100</v>
      </c>
      <c r="D1069" s="227" t="s">
        <v>3858</v>
      </c>
    </row>
    <row r="1070" spans="2:4">
      <c r="B1070" s="358">
        <v>42662</v>
      </c>
      <c r="C1070" s="349">
        <v>100</v>
      </c>
      <c r="D1070" s="227" t="s">
        <v>3858</v>
      </c>
    </row>
    <row r="1071" spans="2:4">
      <c r="B1071" s="358">
        <v>42662</v>
      </c>
      <c r="C1071" s="349">
        <v>100</v>
      </c>
      <c r="D1071" s="227" t="s">
        <v>4288</v>
      </c>
    </row>
    <row r="1072" spans="2:4">
      <c r="B1072" s="358">
        <v>42662</v>
      </c>
      <c r="C1072" s="349">
        <v>100</v>
      </c>
      <c r="D1072" s="227" t="s">
        <v>3861</v>
      </c>
    </row>
    <row r="1073" spans="2:4">
      <c r="B1073" s="358">
        <v>42662</v>
      </c>
      <c r="C1073" s="349">
        <v>100</v>
      </c>
      <c r="D1073" s="227" t="s">
        <v>3859</v>
      </c>
    </row>
    <row r="1074" spans="2:4">
      <c r="B1074" s="358">
        <v>42662</v>
      </c>
      <c r="C1074" s="349">
        <v>100</v>
      </c>
      <c r="D1074" s="227" t="s">
        <v>3944</v>
      </c>
    </row>
    <row r="1075" spans="2:4">
      <c r="B1075" s="358">
        <v>42662</v>
      </c>
      <c r="C1075" s="349">
        <v>100</v>
      </c>
      <c r="D1075" s="227" t="s">
        <v>3860</v>
      </c>
    </row>
    <row r="1076" spans="2:4">
      <c r="B1076" s="358">
        <v>42662</v>
      </c>
      <c r="C1076" s="349">
        <v>100</v>
      </c>
      <c r="D1076" s="227" t="s">
        <v>3945</v>
      </c>
    </row>
    <row r="1077" spans="2:4">
      <c r="B1077" s="358">
        <v>42662</v>
      </c>
      <c r="C1077" s="349">
        <v>100</v>
      </c>
      <c r="D1077" s="227" t="s">
        <v>4541</v>
      </c>
    </row>
    <row r="1078" spans="2:4">
      <c r="B1078" s="358">
        <v>42662</v>
      </c>
      <c r="C1078" s="349">
        <v>100</v>
      </c>
      <c r="D1078" s="227" t="s">
        <v>4589</v>
      </c>
    </row>
    <row r="1079" spans="2:4">
      <c r="B1079" s="358">
        <v>42662</v>
      </c>
      <c r="C1079" s="349">
        <v>100</v>
      </c>
      <c r="D1079" s="227" t="s">
        <v>4289</v>
      </c>
    </row>
    <row r="1080" spans="2:4">
      <c r="B1080" s="358">
        <v>42662</v>
      </c>
      <c r="C1080" s="349">
        <v>110</v>
      </c>
      <c r="D1080" s="227" t="s">
        <v>4290</v>
      </c>
    </row>
    <row r="1081" spans="2:4">
      <c r="B1081" s="358">
        <v>42662</v>
      </c>
      <c r="C1081" s="349">
        <v>110</v>
      </c>
      <c r="D1081" s="280" t="s">
        <v>3862</v>
      </c>
    </row>
    <row r="1082" spans="2:4">
      <c r="B1082" s="358">
        <v>42662</v>
      </c>
      <c r="C1082" s="349">
        <v>132</v>
      </c>
      <c r="D1082" s="227" t="s">
        <v>3863</v>
      </c>
    </row>
    <row r="1083" spans="2:4">
      <c r="B1083" s="358">
        <v>42662</v>
      </c>
      <c r="C1083" s="349">
        <v>140</v>
      </c>
      <c r="D1083" s="227" t="s">
        <v>4291</v>
      </c>
    </row>
    <row r="1084" spans="2:4">
      <c r="B1084" s="358">
        <v>42662</v>
      </c>
      <c r="C1084" s="349">
        <v>150</v>
      </c>
      <c r="D1084" s="227" t="s">
        <v>4738</v>
      </c>
    </row>
    <row r="1085" spans="2:4">
      <c r="B1085" s="358">
        <v>42662</v>
      </c>
      <c r="C1085" s="349">
        <v>154.09</v>
      </c>
      <c r="D1085" s="227" t="s">
        <v>4292</v>
      </c>
    </row>
    <row r="1086" spans="2:4">
      <c r="B1086" s="358">
        <v>42662</v>
      </c>
      <c r="C1086" s="349">
        <v>190</v>
      </c>
      <c r="D1086" s="227" t="s">
        <v>4620</v>
      </c>
    </row>
    <row r="1087" spans="2:4">
      <c r="B1087" s="358">
        <v>42662</v>
      </c>
      <c r="C1087" s="349">
        <v>190</v>
      </c>
      <c r="D1087" s="227" t="s">
        <v>4818</v>
      </c>
    </row>
    <row r="1088" spans="2:4">
      <c r="B1088" s="358">
        <v>42662</v>
      </c>
      <c r="C1088" s="349">
        <v>190</v>
      </c>
      <c r="D1088" s="227" t="s">
        <v>4817</v>
      </c>
    </row>
    <row r="1089" spans="2:4">
      <c r="B1089" s="358">
        <v>42662</v>
      </c>
      <c r="C1089" s="349">
        <v>190</v>
      </c>
      <c r="D1089" s="227" t="s">
        <v>4596</v>
      </c>
    </row>
    <row r="1090" spans="2:4">
      <c r="B1090" s="358">
        <v>42662</v>
      </c>
      <c r="C1090" s="349">
        <v>200</v>
      </c>
      <c r="D1090" s="227" t="s">
        <v>4545</v>
      </c>
    </row>
    <row r="1091" spans="2:4">
      <c r="B1091" s="358">
        <v>42662</v>
      </c>
      <c r="C1091" s="349">
        <v>200</v>
      </c>
      <c r="D1091" s="227" t="s">
        <v>4548</v>
      </c>
    </row>
    <row r="1092" spans="2:4">
      <c r="B1092" s="358">
        <v>42662</v>
      </c>
      <c r="C1092" s="349">
        <v>200</v>
      </c>
      <c r="D1092" s="227" t="s">
        <v>4547</v>
      </c>
    </row>
    <row r="1093" spans="2:4">
      <c r="B1093" s="358">
        <v>42662</v>
      </c>
      <c r="C1093" s="349">
        <v>200</v>
      </c>
      <c r="D1093" s="227" t="s">
        <v>4739</v>
      </c>
    </row>
    <row r="1094" spans="2:4">
      <c r="B1094" s="358">
        <v>42662</v>
      </c>
      <c r="C1094" s="349">
        <v>200</v>
      </c>
      <c r="D1094" s="227" t="s">
        <v>4824</v>
      </c>
    </row>
    <row r="1095" spans="2:4">
      <c r="B1095" s="358">
        <v>42662</v>
      </c>
      <c r="C1095" s="349">
        <v>227.98</v>
      </c>
      <c r="D1095" s="227" t="s">
        <v>4293</v>
      </c>
    </row>
    <row r="1096" spans="2:4">
      <c r="B1096" s="358">
        <v>42662</v>
      </c>
      <c r="C1096" s="349">
        <v>250</v>
      </c>
      <c r="D1096" s="227" t="s">
        <v>4574</v>
      </c>
    </row>
    <row r="1097" spans="2:4">
      <c r="B1097" s="358">
        <v>42662</v>
      </c>
      <c r="C1097" s="349">
        <v>300</v>
      </c>
      <c r="D1097" s="227" t="s">
        <v>4740</v>
      </c>
    </row>
    <row r="1098" spans="2:4">
      <c r="B1098" s="358">
        <v>42662</v>
      </c>
      <c r="C1098" s="349">
        <v>305.99</v>
      </c>
      <c r="D1098" s="227" t="s">
        <v>4294</v>
      </c>
    </row>
    <row r="1099" spans="2:4">
      <c r="B1099" s="358">
        <v>42662</v>
      </c>
      <c r="C1099" s="349">
        <v>359.96</v>
      </c>
      <c r="D1099" s="227" t="s">
        <v>4295</v>
      </c>
    </row>
    <row r="1100" spans="2:4">
      <c r="B1100" s="358">
        <v>42662</v>
      </c>
      <c r="C1100" s="349">
        <v>400</v>
      </c>
      <c r="D1100" s="227" t="s">
        <v>4731</v>
      </c>
    </row>
    <row r="1101" spans="2:4">
      <c r="B1101" s="358">
        <v>42662</v>
      </c>
      <c r="C1101" s="349">
        <v>500</v>
      </c>
      <c r="D1101" s="227" t="s">
        <v>4604</v>
      </c>
    </row>
    <row r="1102" spans="2:4">
      <c r="B1102" s="358">
        <v>42662</v>
      </c>
      <c r="C1102" s="349">
        <v>500</v>
      </c>
      <c r="D1102" s="227" t="s">
        <v>3912</v>
      </c>
    </row>
    <row r="1103" spans="2:4">
      <c r="B1103" s="358">
        <v>42662</v>
      </c>
      <c r="C1103" s="349">
        <v>500</v>
      </c>
      <c r="D1103" s="227" t="s">
        <v>4171</v>
      </c>
    </row>
    <row r="1104" spans="2:4">
      <c r="B1104" s="358">
        <v>42662</v>
      </c>
      <c r="C1104" s="349">
        <v>500</v>
      </c>
      <c r="D1104" s="227" t="s">
        <v>4206</v>
      </c>
    </row>
    <row r="1105" spans="2:4">
      <c r="B1105" s="358">
        <v>42662</v>
      </c>
      <c r="C1105" s="349">
        <v>500</v>
      </c>
      <c r="D1105" s="227" t="s">
        <v>4204</v>
      </c>
    </row>
    <row r="1106" spans="2:4">
      <c r="B1106" s="358">
        <v>42662</v>
      </c>
      <c r="C1106" s="349">
        <v>500</v>
      </c>
      <c r="D1106" s="227" t="s">
        <v>4830</v>
      </c>
    </row>
    <row r="1107" spans="2:4">
      <c r="B1107" s="358">
        <v>42662</v>
      </c>
      <c r="C1107" s="349">
        <v>500</v>
      </c>
      <c r="D1107" s="227" t="s">
        <v>4172</v>
      </c>
    </row>
    <row r="1108" spans="2:4">
      <c r="B1108" s="358">
        <v>42662</v>
      </c>
      <c r="C1108" s="349">
        <v>1000</v>
      </c>
      <c r="D1108" s="227" t="s">
        <v>4236</v>
      </c>
    </row>
    <row r="1109" spans="2:4">
      <c r="B1109" s="358">
        <v>42662</v>
      </c>
      <c r="C1109" s="349">
        <v>1000</v>
      </c>
      <c r="D1109" s="227" t="s">
        <v>4082</v>
      </c>
    </row>
    <row r="1110" spans="2:4">
      <c r="B1110" s="358">
        <v>42662</v>
      </c>
      <c r="C1110" s="349">
        <v>1000</v>
      </c>
      <c r="D1110" s="227" t="s">
        <v>4734</v>
      </c>
    </row>
    <row r="1111" spans="2:4">
      <c r="B1111" s="358">
        <v>42662</v>
      </c>
      <c r="C1111" s="349">
        <v>1000</v>
      </c>
      <c r="D1111" s="227" t="s">
        <v>4296</v>
      </c>
    </row>
    <row r="1112" spans="2:4">
      <c r="B1112" s="358">
        <v>42662</v>
      </c>
      <c r="C1112" s="349">
        <v>1000</v>
      </c>
      <c r="D1112" s="227" t="s">
        <v>4297</v>
      </c>
    </row>
    <row r="1113" spans="2:4">
      <c r="B1113" s="358">
        <v>42662</v>
      </c>
      <c r="C1113" s="349">
        <v>1000</v>
      </c>
      <c r="D1113" s="227" t="s">
        <v>4298</v>
      </c>
    </row>
    <row r="1114" spans="2:4">
      <c r="B1114" s="358">
        <v>42662</v>
      </c>
      <c r="C1114" s="349">
        <v>1000</v>
      </c>
      <c r="D1114" s="227" t="s">
        <v>4741</v>
      </c>
    </row>
    <row r="1115" spans="2:4">
      <c r="B1115" s="358">
        <v>42662</v>
      </c>
      <c r="C1115" s="349">
        <v>1000</v>
      </c>
      <c r="D1115" s="227" t="s">
        <v>4742</v>
      </c>
    </row>
    <row r="1116" spans="2:4">
      <c r="B1116" s="358">
        <v>42662</v>
      </c>
      <c r="C1116" s="349">
        <v>1000</v>
      </c>
      <c r="D1116" s="227" t="s">
        <v>4299</v>
      </c>
    </row>
    <row r="1117" spans="2:4">
      <c r="B1117" s="358">
        <v>42662</v>
      </c>
      <c r="C1117" s="349">
        <v>1097.5</v>
      </c>
      <c r="D1117" s="227" t="s">
        <v>4300</v>
      </c>
    </row>
    <row r="1118" spans="2:4">
      <c r="B1118" s="358">
        <v>42662</v>
      </c>
      <c r="C1118" s="349">
        <v>1202.1400000000001</v>
      </c>
      <c r="D1118" s="227" t="s">
        <v>4301</v>
      </c>
    </row>
    <row r="1119" spans="2:4">
      <c r="B1119" s="358">
        <v>42662</v>
      </c>
      <c r="C1119" s="349">
        <v>1338.38</v>
      </c>
      <c r="D1119" s="227" t="s">
        <v>4302</v>
      </c>
    </row>
    <row r="1120" spans="2:4">
      <c r="B1120" s="358">
        <v>42662</v>
      </c>
      <c r="C1120" s="349">
        <v>2000</v>
      </c>
      <c r="D1120" s="227" t="s">
        <v>4303</v>
      </c>
    </row>
    <row r="1121" spans="2:7">
      <c r="B1121" s="358">
        <v>42662</v>
      </c>
      <c r="C1121" s="349">
        <v>2000</v>
      </c>
      <c r="D1121" s="227" t="s">
        <v>4304</v>
      </c>
    </row>
    <row r="1122" spans="2:7">
      <c r="B1122" s="358">
        <v>42662</v>
      </c>
      <c r="C1122" s="349">
        <v>2000</v>
      </c>
      <c r="D1122" s="227" t="s">
        <v>4305</v>
      </c>
    </row>
    <row r="1123" spans="2:7">
      <c r="B1123" s="358">
        <v>42662</v>
      </c>
      <c r="C1123" s="349">
        <v>2000</v>
      </c>
      <c r="D1123" s="227" t="s">
        <v>4743</v>
      </c>
    </row>
    <row r="1124" spans="2:7">
      <c r="B1124" s="358">
        <v>42662</v>
      </c>
      <c r="C1124" s="349">
        <v>2332.8000000000002</v>
      </c>
      <c r="D1124" s="227" t="s">
        <v>4306</v>
      </c>
    </row>
    <row r="1125" spans="2:7">
      <c r="B1125" s="358">
        <v>42662</v>
      </c>
      <c r="C1125" s="349">
        <v>3000</v>
      </c>
      <c r="D1125" s="227" t="s">
        <v>4728</v>
      </c>
    </row>
    <row r="1126" spans="2:7">
      <c r="B1126" s="358">
        <v>42662</v>
      </c>
      <c r="C1126" s="349">
        <v>5000</v>
      </c>
      <c r="D1126" s="227" t="s">
        <v>4933</v>
      </c>
    </row>
    <row r="1127" spans="2:7">
      <c r="B1127" s="358">
        <v>42662</v>
      </c>
      <c r="C1127" s="349">
        <v>5000</v>
      </c>
      <c r="D1127" s="227" t="s">
        <v>4744</v>
      </c>
    </row>
    <row r="1128" spans="2:7">
      <c r="B1128" s="358">
        <v>42662</v>
      </c>
      <c r="C1128" s="349">
        <v>5000</v>
      </c>
      <c r="D1128" s="227" t="s">
        <v>4745</v>
      </c>
    </row>
    <row r="1129" spans="2:7">
      <c r="B1129" s="358">
        <v>42662</v>
      </c>
      <c r="C1129" s="349">
        <v>5000</v>
      </c>
      <c r="D1129" s="227" t="s">
        <v>4746</v>
      </c>
    </row>
    <row r="1130" spans="2:7">
      <c r="B1130" s="358">
        <v>42662</v>
      </c>
      <c r="C1130" s="349">
        <v>5000</v>
      </c>
      <c r="D1130" s="227" t="s">
        <v>4747</v>
      </c>
    </row>
    <row r="1131" spans="2:7">
      <c r="B1131" s="358">
        <v>42662</v>
      </c>
      <c r="C1131" s="349">
        <v>6950</v>
      </c>
      <c r="D1131" s="227" t="s">
        <v>4307</v>
      </c>
    </row>
    <row r="1132" spans="2:7">
      <c r="B1132" s="358">
        <v>42662</v>
      </c>
      <c r="C1132" s="349">
        <v>15000</v>
      </c>
      <c r="D1132" s="227" t="s">
        <v>4308</v>
      </c>
    </row>
    <row r="1133" spans="2:7">
      <c r="B1133" s="358">
        <v>42662</v>
      </c>
      <c r="C1133" s="349">
        <v>15000</v>
      </c>
      <c r="D1133" s="227" t="s">
        <v>4309</v>
      </c>
    </row>
    <row r="1134" spans="2:7">
      <c r="B1134" s="358">
        <v>42662</v>
      </c>
      <c r="C1134" s="349">
        <v>20000</v>
      </c>
      <c r="D1134" s="227" t="s">
        <v>4310</v>
      </c>
    </row>
    <row r="1135" spans="2:7" s="73" customFormat="1" ht="26.25">
      <c r="B1135" s="358">
        <v>42663</v>
      </c>
      <c r="C1135" s="349">
        <v>838.1</v>
      </c>
      <c r="D1135" s="227" t="s">
        <v>4954</v>
      </c>
      <c r="G1135" s="216"/>
    </row>
    <row r="1136" spans="2:7">
      <c r="B1136" s="358">
        <v>42663</v>
      </c>
      <c r="C1136" s="349">
        <v>4.37</v>
      </c>
      <c r="D1136" s="227" t="s">
        <v>4013</v>
      </c>
    </row>
    <row r="1137" spans="2:4">
      <c r="B1137" s="358">
        <v>42663</v>
      </c>
      <c r="C1137" s="349">
        <v>6.01</v>
      </c>
      <c r="D1137" s="227" t="s">
        <v>4311</v>
      </c>
    </row>
    <row r="1138" spans="2:4">
      <c r="B1138" s="358">
        <v>42663</v>
      </c>
      <c r="C1138" s="349">
        <v>7.67</v>
      </c>
      <c r="D1138" s="227" t="s">
        <v>4312</v>
      </c>
    </row>
    <row r="1139" spans="2:4">
      <c r="B1139" s="358">
        <v>42663</v>
      </c>
      <c r="C1139" s="349">
        <v>10</v>
      </c>
      <c r="D1139" s="227" t="s">
        <v>4313</v>
      </c>
    </row>
    <row r="1140" spans="2:4">
      <c r="B1140" s="358">
        <v>42663</v>
      </c>
      <c r="C1140" s="349">
        <v>11</v>
      </c>
      <c r="D1140" s="227" t="s">
        <v>4614</v>
      </c>
    </row>
    <row r="1141" spans="2:4">
      <c r="B1141" s="358">
        <v>42663</v>
      </c>
      <c r="C1141" s="349">
        <v>12</v>
      </c>
      <c r="D1141" s="227" t="s">
        <v>4613</v>
      </c>
    </row>
    <row r="1142" spans="2:4">
      <c r="B1142" s="358">
        <v>42663</v>
      </c>
      <c r="C1142" s="349">
        <v>17.239999999999998</v>
      </c>
      <c r="D1142" s="227" t="s">
        <v>4314</v>
      </c>
    </row>
    <row r="1143" spans="2:4">
      <c r="B1143" s="358">
        <v>42663</v>
      </c>
      <c r="C1143" s="349">
        <v>18.5</v>
      </c>
      <c r="D1143" s="227" t="s">
        <v>4315</v>
      </c>
    </row>
    <row r="1144" spans="2:4">
      <c r="B1144" s="358">
        <v>42663</v>
      </c>
      <c r="C1144" s="349">
        <v>30</v>
      </c>
      <c r="D1144" s="227" t="s">
        <v>4316</v>
      </c>
    </row>
    <row r="1145" spans="2:4">
      <c r="B1145" s="358">
        <v>42663</v>
      </c>
      <c r="C1145" s="349">
        <v>30</v>
      </c>
      <c r="D1145" s="227" t="s">
        <v>4570</v>
      </c>
    </row>
    <row r="1146" spans="2:4">
      <c r="B1146" s="358">
        <v>42663</v>
      </c>
      <c r="C1146" s="349">
        <v>34.549999999999997</v>
      </c>
      <c r="D1146" s="227" t="s">
        <v>4317</v>
      </c>
    </row>
    <row r="1147" spans="2:4">
      <c r="B1147" s="358">
        <v>42663</v>
      </c>
      <c r="C1147" s="349">
        <v>37</v>
      </c>
      <c r="D1147" s="227" t="s">
        <v>4614</v>
      </c>
    </row>
    <row r="1148" spans="2:4">
      <c r="B1148" s="358">
        <v>42663</v>
      </c>
      <c r="C1148" s="349">
        <v>42</v>
      </c>
      <c r="D1148" s="227" t="s">
        <v>4613</v>
      </c>
    </row>
    <row r="1149" spans="2:4">
      <c r="B1149" s="358">
        <v>42663</v>
      </c>
      <c r="C1149" s="349">
        <v>46</v>
      </c>
      <c r="D1149" s="227" t="s">
        <v>4934</v>
      </c>
    </row>
    <row r="1150" spans="2:4">
      <c r="B1150" s="358">
        <v>42663</v>
      </c>
      <c r="C1150" s="349">
        <v>50</v>
      </c>
      <c r="D1150" s="227" t="s">
        <v>4257</v>
      </c>
    </row>
    <row r="1151" spans="2:4">
      <c r="B1151" s="358">
        <v>42663</v>
      </c>
      <c r="C1151" s="349">
        <v>50</v>
      </c>
      <c r="D1151" s="227" t="s">
        <v>4569</v>
      </c>
    </row>
    <row r="1152" spans="2:4">
      <c r="B1152" s="358">
        <v>42663</v>
      </c>
      <c r="C1152" s="349">
        <v>50</v>
      </c>
      <c r="D1152" s="227" t="s">
        <v>4673</v>
      </c>
    </row>
    <row r="1153" spans="2:4">
      <c r="B1153" s="358">
        <v>42663</v>
      </c>
      <c r="C1153" s="349">
        <v>53</v>
      </c>
      <c r="D1153" s="227" t="s">
        <v>4318</v>
      </c>
    </row>
    <row r="1154" spans="2:4">
      <c r="B1154" s="358">
        <v>42663</v>
      </c>
      <c r="C1154" s="349">
        <v>59</v>
      </c>
      <c r="D1154" s="227" t="s">
        <v>4748</v>
      </c>
    </row>
    <row r="1155" spans="2:4">
      <c r="B1155" s="358">
        <v>42663</v>
      </c>
      <c r="C1155" s="349">
        <v>75</v>
      </c>
      <c r="D1155" s="227" t="s">
        <v>4690</v>
      </c>
    </row>
    <row r="1156" spans="2:4">
      <c r="B1156" s="358">
        <v>42663</v>
      </c>
      <c r="C1156" s="349">
        <v>75</v>
      </c>
      <c r="D1156" s="227" t="s">
        <v>4690</v>
      </c>
    </row>
    <row r="1157" spans="2:4">
      <c r="B1157" s="358">
        <v>42663</v>
      </c>
      <c r="C1157" s="349">
        <v>75</v>
      </c>
      <c r="D1157" s="227" t="s">
        <v>4573</v>
      </c>
    </row>
    <row r="1158" spans="2:4">
      <c r="B1158" s="358">
        <v>42663</v>
      </c>
      <c r="C1158" s="349">
        <v>75</v>
      </c>
      <c r="D1158" s="227" t="s">
        <v>4573</v>
      </c>
    </row>
    <row r="1159" spans="2:4">
      <c r="B1159" s="358">
        <v>42663</v>
      </c>
      <c r="C1159" s="349">
        <v>75</v>
      </c>
      <c r="D1159" s="227" t="s">
        <v>4573</v>
      </c>
    </row>
    <row r="1160" spans="2:4">
      <c r="B1160" s="358">
        <v>42663</v>
      </c>
      <c r="C1160" s="349">
        <v>100</v>
      </c>
      <c r="D1160" s="227" t="s">
        <v>4615</v>
      </c>
    </row>
    <row r="1161" spans="2:4">
      <c r="B1161" s="358">
        <v>42663</v>
      </c>
      <c r="C1161" s="349">
        <v>100</v>
      </c>
      <c r="D1161" s="280" t="s">
        <v>3858</v>
      </c>
    </row>
    <row r="1162" spans="2:4">
      <c r="B1162" s="358">
        <v>42663</v>
      </c>
      <c r="C1162" s="349">
        <v>100</v>
      </c>
      <c r="D1162" s="227" t="s">
        <v>4288</v>
      </c>
    </row>
    <row r="1163" spans="2:4">
      <c r="B1163" s="358">
        <v>42663</v>
      </c>
      <c r="C1163" s="349">
        <v>100</v>
      </c>
      <c r="D1163" s="227" t="s">
        <v>3859</v>
      </c>
    </row>
    <row r="1164" spans="2:4">
      <c r="B1164" s="358">
        <v>42663</v>
      </c>
      <c r="C1164" s="349">
        <v>100</v>
      </c>
      <c r="D1164" s="227" t="s">
        <v>3944</v>
      </c>
    </row>
    <row r="1165" spans="2:4">
      <c r="B1165" s="358">
        <v>42663</v>
      </c>
      <c r="C1165" s="349">
        <v>100</v>
      </c>
      <c r="D1165" s="227" t="s">
        <v>4590</v>
      </c>
    </row>
    <row r="1166" spans="2:4">
      <c r="B1166" s="358">
        <v>42663</v>
      </c>
      <c r="C1166" s="349">
        <v>100</v>
      </c>
      <c r="D1166" s="227" t="s">
        <v>3858</v>
      </c>
    </row>
    <row r="1167" spans="2:4">
      <c r="B1167" s="358">
        <v>42663</v>
      </c>
      <c r="C1167" s="349">
        <v>100</v>
      </c>
      <c r="D1167" s="227" t="s">
        <v>4541</v>
      </c>
    </row>
    <row r="1168" spans="2:4">
      <c r="B1168" s="358">
        <v>42663</v>
      </c>
      <c r="C1168" s="349">
        <v>100</v>
      </c>
      <c r="D1168" s="227" t="s">
        <v>3911</v>
      </c>
    </row>
    <row r="1169" spans="2:4">
      <c r="B1169" s="358">
        <v>42663</v>
      </c>
      <c r="C1169" s="349">
        <v>100</v>
      </c>
      <c r="D1169" s="227" t="s">
        <v>4319</v>
      </c>
    </row>
    <row r="1170" spans="2:4">
      <c r="B1170" s="358">
        <v>42663</v>
      </c>
      <c r="C1170" s="349">
        <v>100</v>
      </c>
      <c r="D1170" s="227" t="s">
        <v>4676</v>
      </c>
    </row>
    <row r="1171" spans="2:4">
      <c r="B1171" s="358">
        <v>42663</v>
      </c>
      <c r="C1171" s="349">
        <v>100</v>
      </c>
      <c r="D1171" s="227" t="s">
        <v>4719</v>
      </c>
    </row>
    <row r="1172" spans="2:4">
      <c r="B1172" s="358">
        <v>42663</v>
      </c>
      <c r="C1172" s="349">
        <v>104.76</v>
      </c>
      <c r="D1172" s="227" t="s">
        <v>4320</v>
      </c>
    </row>
    <row r="1173" spans="2:4">
      <c r="B1173" s="358">
        <v>42663</v>
      </c>
      <c r="C1173" s="349">
        <v>130</v>
      </c>
      <c r="D1173" s="227" t="s">
        <v>3920</v>
      </c>
    </row>
    <row r="1174" spans="2:4">
      <c r="B1174" s="358">
        <v>42663</v>
      </c>
      <c r="C1174" s="349">
        <v>132</v>
      </c>
      <c r="D1174" s="227" t="s">
        <v>3863</v>
      </c>
    </row>
    <row r="1175" spans="2:4">
      <c r="B1175" s="358">
        <v>42663</v>
      </c>
      <c r="C1175" s="349">
        <v>150</v>
      </c>
      <c r="D1175" s="227" t="s">
        <v>4622</v>
      </c>
    </row>
    <row r="1176" spans="2:4">
      <c r="B1176" s="358">
        <v>42663</v>
      </c>
      <c r="C1176" s="349">
        <v>180</v>
      </c>
      <c r="D1176" s="227" t="s">
        <v>4599</v>
      </c>
    </row>
    <row r="1177" spans="2:4">
      <c r="B1177" s="358">
        <v>42663</v>
      </c>
      <c r="C1177" s="349">
        <v>187.24</v>
      </c>
      <c r="D1177" s="227" t="s">
        <v>4321</v>
      </c>
    </row>
    <row r="1178" spans="2:4">
      <c r="B1178" s="358">
        <v>42663</v>
      </c>
      <c r="C1178" s="349">
        <v>200</v>
      </c>
      <c r="D1178" s="227" t="s">
        <v>4597</v>
      </c>
    </row>
    <row r="1179" spans="2:4">
      <c r="B1179" s="358">
        <v>42663</v>
      </c>
      <c r="C1179" s="349">
        <v>200</v>
      </c>
      <c r="D1179" s="227" t="s">
        <v>3908</v>
      </c>
    </row>
    <row r="1180" spans="2:4">
      <c r="B1180" s="358">
        <v>42663</v>
      </c>
      <c r="C1180" s="349">
        <v>200</v>
      </c>
      <c r="D1180" s="227" t="s">
        <v>4624</v>
      </c>
    </row>
    <row r="1181" spans="2:4">
      <c r="B1181" s="358">
        <v>42663</v>
      </c>
      <c r="C1181" s="349">
        <v>207.77</v>
      </c>
      <c r="D1181" s="227" t="s">
        <v>4322</v>
      </c>
    </row>
    <row r="1182" spans="2:4">
      <c r="B1182" s="358">
        <v>42663</v>
      </c>
      <c r="C1182" s="349">
        <v>220</v>
      </c>
      <c r="D1182" s="227" t="s">
        <v>4596</v>
      </c>
    </row>
    <row r="1183" spans="2:4">
      <c r="B1183" s="358">
        <v>42663</v>
      </c>
      <c r="C1183" s="349">
        <v>220</v>
      </c>
      <c r="D1183" s="227" t="s">
        <v>4824</v>
      </c>
    </row>
    <row r="1184" spans="2:4">
      <c r="B1184" s="358">
        <v>42663</v>
      </c>
      <c r="C1184" s="349">
        <v>224.39</v>
      </c>
      <c r="D1184" s="227" t="s">
        <v>4323</v>
      </c>
    </row>
    <row r="1185" spans="2:4">
      <c r="B1185" s="358">
        <v>42663</v>
      </c>
      <c r="C1185" s="349">
        <v>234</v>
      </c>
      <c r="D1185" s="227" t="s">
        <v>4324</v>
      </c>
    </row>
    <row r="1186" spans="2:4">
      <c r="B1186" s="358">
        <v>42663</v>
      </c>
      <c r="C1186" s="349">
        <v>300</v>
      </c>
      <c r="D1186" s="227" t="s">
        <v>4740</v>
      </c>
    </row>
    <row r="1187" spans="2:4">
      <c r="B1187" s="358">
        <v>42663</v>
      </c>
      <c r="C1187" s="349">
        <v>337.39</v>
      </c>
      <c r="D1187" s="227" t="s">
        <v>4325</v>
      </c>
    </row>
    <row r="1188" spans="2:4">
      <c r="B1188" s="358">
        <v>42663</v>
      </c>
      <c r="C1188" s="349">
        <v>471.62</v>
      </c>
      <c r="D1188" s="227" t="s">
        <v>4326</v>
      </c>
    </row>
    <row r="1189" spans="2:4" ht="12" customHeight="1">
      <c r="B1189" s="358">
        <v>42663</v>
      </c>
      <c r="C1189" s="349">
        <v>500</v>
      </c>
      <c r="D1189" s="227" t="s">
        <v>4553</v>
      </c>
    </row>
    <row r="1190" spans="2:4">
      <c r="B1190" s="358">
        <v>42663</v>
      </c>
      <c r="C1190" s="349">
        <v>500</v>
      </c>
      <c r="D1190" s="227" t="s">
        <v>3959</v>
      </c>
    </row>
    <row r="1191" spans="2:4">
      <c r="B1191" s="358">
        <v>42663</v>
      </c>
      <c r="C1191" s="349">
        <v>500</v>
      </c>
      <c r="D1191" s="227" t="s">
        <v>4171</v>
      </c>
    </row>
    <row r="1192" spans="2:4">
      <c r="B1192" s="358">
        <v>42663</v>
      </c>
      <c r="C1192" s="349">
        <v>500</v>
      </c>
      <c r="D1192" s="227" t="s">
        <v>4172</v>
      </c>
    </row>
    <row r="1193" spans="2:4">
      <c r="B1193" s="358">
        <v>42663</v>
      </c>
      <c r="C1193" s="349">
        <v>500</v>
      </c>
      <c r="D1193" s="227" t="s">
        <v>3876</v>
      </c>
    </row>
    <row r="1194" spans="2:4">
      <c r="B1194" s="358">
        <v>42663</v>
      </c>
      <c r="C1194" s="349">
        <v>700</v>
      </c>
      <c r="D1194" s="227" t="s">
        <v>4604</v>
      </c>
    </row>
    <row r="1195" spans="2:4">
      <c r="B1195" s="358">
        <v>42663</v>
      </c>
      <c r="C1195" s="349">
        <v>1000</v>
      </c>
      <c r="D1195" s="227" t="s">
        <v>4749</v>
      </c>
    </row>
    <row r="1196" spans="2:4">
      <c r="B1196" s="358">
        <v>42663</v>
      </c>
      <c r="C1196" s="349">
        <v>1000</v>
      </c>
      <c r="D1196" s="227" t="s">
        <v>4327</v>
      </c>
    </row>
    <row r="1197" spans="2:4">
      <c r="B1197" s="358">
        <v>42663</v>
      </c>
      <c r="C1197" s="349">
        <v>1000</v>
      </c>
      <c r="D1197" s="227" t="s">
        <v>4750</v>
      </c>
    </row>
    <row r="1198" spans="2:4">
      <c r="B1198" s="358">
        <v>42663</v>
      </c>
      <c r="C1198" s="349">
        <v>1000</v>
      </c>
      <c r="D1198" s="227" t="s">
        <v>4813</v>
      </c>
    </row>
    <row r="1199" spans="2:4">
      <c r="B1199" s="358">
        <v>42663</v>
      </c>
      <c r="C1199" s="349">
        <v>1000</v>
      </c>
      <c r="D1199" s="227" t="s">
        <v>4150</v>
      </c>
    </row>
    <row r="1200" spans="2:4">
      <c r="B1200" s="358">
        <v>42663</v>
      </c>
      <c r="C1200" s="349">
        <v>1000</v>
      </c>
      <c r="D1200" s="227" t="s">
        <v>4751</v>
      </c>
    </row>
    <row r="1201" spans="2:7">
      <c r="B1201" s="358">
        <v>42663</v>
      </c>
      <c r="C1201" s="349">
        <v>1000</v>
      </c>
      <c r="D1201" s="227" t="s">
        <v>3998</v>
      </c>
    </row>
    <row r="1202" spans="2:7">
      <c r="B1202" s="358">
        <v>42663</v>
      </c>
      <c r="C1202" s="349">
        <v>1149.49</v>
      </c>
      <c r="D1202" s="227" t="s">
        <v>4328</v>
      </c>
    </row>
    <row r="1203" spans="2:7">
      <c r="B1203" s="358">
        <v>42663</v>
      </c>
      <c r="C1203" s="349">
        <v>1180</v>
      </c>
      <c r="D1203" s="227" t="s">
        <v>4329</v>
      </c>
    </row>
    <row r="1204" spans="2:7">
      <c r="B1204" s="358">
        <v>42663</v>
      </c>
      <c r="C1204" s="349">
        <v>1247.26</v>
      </c>
      <c r="D1204" s="227" t="s">
        <v>4330</v>
      </c>
    </row>
    <row r="1205" spans="2:7">
      <c r="B1205" s="358">
        <v>42663</v>
      </c>
      <c r="C1205" s="349">
        <v>1253.1400000000001</v>
      </c>
      <c r="D1205" s="227" t="s">
        <v>4331</v>
      </c>
    </row>
    <row r="1206" spans="2:7">
      <c r="B1206" s="358">
        <v>42663</v>
      </c>
      <c r="C1206" s="349">
        <v>1449.81</v>
      </c>
      <c r="D1206" s="227" t="s">
        <v>4332</v>
      </c>
    </row>
    <row r="1207" spans="2:7">
      <c r="B1207" s="358">
        <v>42663</v>
      </c>
      <c r="C1207" s="349">
        <v>2000</v>
      </c>
      <c r="D1207" s="227" t="s">
        <v>4685</v>
      </c>
    </row>
    <row r="1208" spans="2:7">
      <c r="B1208" s="358">
        <v>42663</v>
      </c>
      <c r="C1208" s="349">
        <v>2000</v>
      </c>
      <c r="D1208" s="227" t="s">
        <v>3917</v>
      </c>
    </row>
    <row r="1209" spans="2:7">
      <c r="B1209" s="358">
        <v>42663</v>
      </c>
      <c r="C1209" s="349">
        <v>2000</v>
      </c>
      <c r="D1209" s="227" t="s">
        <v>4333</v>
      </c>
    </row>
    <row r="1210" spans="2:7">
      <c r="B1210" s="358">
        <v>42663</v>
      </c>
      <c r="C1210" s="349">
        <v>3000</v>
      </c>
      <c r="D1210" s="227" t="s">
        <v>4752</v>
      </c>
    </row>
    <row r="1211" spans="2:7">
      <c r="B1211" s="358">
        <v>42663</v>
      </c>
      <c r="C1211" s="349">
        <v>4000</v>
      </c>
      <c r="D1211" s="227" t="s">
        <v>3890</v>
      </c>
    </row>
    <row r="1212" spans="2:7">
      <c r="B1212" s="358">
        <v>42663</v>
      </c>
      <c r="C1212" s="349">
        <v>5000</v>
      </c>
      <c r="D1212" s="227" t="s">
        <v>4753</v>
      </c>
    </row>
    <row r="1213" spans="2:7">
      <c r="B1213" s="358">
        <v>42663</v>
      </c>
      <c r="C1213" s="349">
        <v>10000</v>
      </c>
      <c r="D1213" s="227" t="s">
        <v>4334</v>
      </c>
    </row>
    <row r="1214" spans="2:7" s="73" customFormat="1" ht="26.25">
      <c r="B1214" s="358">
        <v>42664</v>
      </c>
      <c r="C1214" s="349">
        <v>505780.15</v>
      </c>
      <c r="D1214" s="227" t="s">
        <v>4955</v>
      </c>
      <c r="G1214" s="216"/>
    </row>
    <row r="1215" spans="2:7">
      <c r="B1215" s="358">
        <v>42664</v>
      </c>
      <c r="C1215" s="349">
        <v>15.52</v>
      </c>
      <c r="D1215" s="227" t="s">
        <v>4335</v>
      </c>
    </row>
    <row r="1216" spans="2:7">
      <c r="B1216" s="358">
        <v>42664</v>
      </c>
      <c r="C1216" s="349">
        <v>20.09</v>
      </c>
      <c r="D1216" s="227" t="s">
        <v>4336</v>
      </c>
    </row>
    <row r="1217" spans="2:4">
      <c r="B1217" s="358">
        <v>42664</v>
      </c>
      <c r="C1217" s="349">
        <v>30</v>
      </c>
      <c r="D1217" s="227" t="s">
        <v>3938</v>
      </c>
    </row>
    <row r="1218" spans="2:4">
      <c r="B1218" s="358">
        <v>42664</v>
      </c>
      <c r="C1218" s="349">
        <v>30</v>
      </c>
      <c r="D1218" s="227" t="s">
        <v>4337</v>
      </c>
    </row>
    <row r="1219" spans="2:4">
      <c r="B1219" s="358">
        <v>42664</v>
      </c>
      <c r="C1219" s="349">
        <v>50</v>
      </c>
      <c r="D1219" s="227" t="s">
        <v>4673</v>
      </c>
    </row>
    <row r="1220" spans="2:4">
      <c r="B1220" s="358">
        <v>42664</v>
      </c>
      <c r="C1220" s="349">
        <v>64.64</v>
      </c>
      <c r="D1220" s="227" t="s">
        <v>4338</v>
      </c>
    </row>
    <row r="1221" spans="2:4">
      <c r="B1221" s="358">
        <v>42664</v>
      </c>
      <c r="C1221" s="349">
        <v>75</v>
      </c>
      <c r="D1221" s="227" t="s">
        <v>4690</v>
      </c>
    </row>
    <row r="1222" spans="2:4">
      <c r="B1222" s="358">
        <v>42664</v>
      </c>
      <c r="C1222" s="349">
        <v>75</v>
      </c>
      <c r="D1222" s="227" t="s">
        <v>4690</v>
      </c>
    </row>
    <row r="1223" spans="2:4">
      <c r="B1223" s="358">
        <v>42664</v>
      </c>
      <c r="C1223" s="349">
        <v>75</v>
      </c>
      <c r="D1223" s="227" t="s">
        <v>4573</v>
      </c>
    </row>
    <row r="1224" spans="2:4">
      <c r="B1224" s="358">
        <v>42664</v>
      </c>
      <c r="C1224" s="349">
        <v>75</v>
      </c>
      <c r="D1224" s="227" t="s">
        <v>4573</v>
      </c>
    </row>
    <row r="1225" spans="2:4">
      <c r="B1225" s="358">
        <v>42664</v>
      </c>
      <c r="C1225" s="349">
        <v>81.3</v>
      </c>
      <c r="D1225" s="227" t="s">
        <v>4339</v>
      </c>
    </row>
    <row r="1226" spans="2:4">
      <c r="B1226" s="358">
        <v>42664</v>
      </c>
      <c r="C1226" s="349">
        <v>94</v>
      </c>
      <c r="D1226" s="227" t="s">
        <v>4340</v>
      </c>
    </row>
    <row r="1227" spans="2:4">
      <c r="B1227" s="358">
        <v>42664</v>
      </c>
      <c r="C1227" s="349">
        <v>100</v>
      </c>
      <c r="D1227" s="227" t="s">
        <v>4615</v>
      </c>
    </row>
    <row r="1228" spans="2:4">
      <c r="B1228" s="358">
        <v>42664</v>
      </c>
      <c r="C1228" s="349">
        <v>100</v>
      </c>
      <c r="D1228" s="227" t="s">
        <v>3861</v>
      </c>
    </row>
    <row r="1229" spans="2:4">
      <c r="B1229" s="358">
        <v>42664</v>
      </c>
      <c r="C1229" s="349">
        <v>100</v>
      </c>
      <c r="D1229" s="227" t="s">
        <v>3858</v>
      </c>
    </row>
    <row r="1230" spans="2:4">
      <c r="B1230" s="358">
        <v>42664</v>
      </c>
      <c r="C1230" s="349">
        <v>100</v>
      </c>
      <c r="D1230" s="227" t="s">
        <v>3858</v>
      </c>
    </row>
    <row r="1231" spans="2:4">
      <c r="B1231" s="358">
        <v>42664</v>
      </c>
      <c r="C1231" s="349">
        <v>100</v>
      </c>
      <c r="D1231" s="227" t="s">
        <v>3859</v>
      </c>
    </row>
    <row r="1232" spans="2:4">
      <c r="B1232" s="358">
        <v>42664</v>
      </c>
      <c r="C1232" s="349">
        <v>100</v>
      </c>
      <c r="D1232" s="227" t="s">
        <v>3860</v>
      </c>
    </row>
    <row r="1233" spans="2:4">
      <c r="B1233" s="358">
        <v>42664</v>
      </c>
      <c r="C1233" s="349">
        <v>100</v>
      </c>
      <c r="D1233" s="227" t="s">
        <v>3944</v>
      </c>
    </row>
    <row r="1234" spans="2:4">
      <c r="B1234" s="358">
        <v>42664</v>
      </c>
      <c r="C1234" s="349">
        <v>100</v>
      </c>
      <c r="D1234" s="227" t="s">
        <v>3945</v>
      </c>
    </row>
    <row r="1235" spans="2:4">
      <c r="B1235" s="358">
        <v>42664</v>
      </c>
      <c r="C1235" s="349">
        <v>100</v>
      </c>
      <c r="D1235" s="227" t="s">
        <v>4754</v>
      </c>
    </row>
    <row r="1236" spans="2:4">
      <c r="B1236" s="358">
        <v>42664</v>
      </c>
      <c r="C1236" s="349">
        <v>100</v>
      </c>
      <c r="D1236" s="227" t="s">
        <v>4288</v>
      </c>
    </row>
    <row r="1237" spans="2:4">
      <c r="B1237" s="358">
        <v>42664</v>
      </c>
      <c r="C1237" s="349">
        <v>100</v>
      </c>
      <c r="D1237" s="227" t="s">
        <v>4541</v>
      </c>
    </row>
    <row r="1238" spans="2:4">
      <c r="B1238" s="358">
        <v>42664</v>
      </c>
      <c r="C1238" s="349">
        <v>100</v>
      </c>
      <c r="D1238" s="227" t="s">
        <v>3905</v>
      </c>
    </row>
    <row r="1239" spans="2:4">
      <c r="B1239" s="358">
        <v>42664</v>
      </c>
      <c r="C1239" s="349">
        <v>112.82</v>
      </c>
      <c r="D1239" s="227" t="s">
        <v>4341</v>
      </c>
    </row>
    <row r="1240" spans="2:4">
      <c r="B1240" s="358">
        <v>42664</v>
      </c>
      <c r="C1240" s="349">
        <v>132</v>
      </c>
      <c r="D1240" s="227" t="s">
        <v>3863</v>
      </c>
    </row>
    <row r="1241" spans="2:4">
      <c r="B1241" s="358">
        <v>42664</v>
      </c>
      <c r="C1241" s="349">
        <v>180</v>
      </c>
      <c r="D1241" s="227" t="s">
        <v>4599</v>
      </c>
    </row>
    <row r="1242" spans="2:4">
      <c r="B1242" s="358">
        <v>42664</v>
      </c>
      <c r="C1242" s="349">
        <v>180</v>
      </c>
      <c r="D1242" s="227" t="s">
        <v>4599</v>
      </c>
    </row>
    <row r="1243" spans="2:4">
      <c r="B1243" s="358">
        <v>42664</v>
      </c>
      <c r="C1243" s="349">
        <v>192.03</v>
      </c>
      <c r="D1243" s="227" t="s">
        <v>4342</v>
      </c>
    </row>
    <row r="1244" spans="2:4">
      <c r="B1244" s="358">
        <v>42664</v>
      </c>
      <c r="C1244" s="349">
        <v>200</v>
      </c>
      <c r="D1244" s="227" t="s">
        <v>4831</v>
      </c>
    </row>
    <row r="1245" spans="2:4">
      <c r="B1245" s="358">
        <v>42664</v>
      </c>
      <c r="C1245" s="349">
        <v>200</v>
      </c>
      <c r="D1245" s="227" t="s">
        <v>4574</v>
      </c>
    </row>
    <row r="1246" spans="2:4">
      <c r="B1246" s="358">
        <v>42664</v>
      </c>
      <c r="C1246" s="349">
        <v>200</v>
      </c>
      <c r="D1246" s="227" t="s">
        <v>4824</v>
      </c>
    </row>
    <row r="1247" spans="2:4">
      <c r="B1247" s="358">
        <v>42664</v>
      </c>
      <c r="C1247" s="349">
        <v>200</v>
      </c>
      <c r="D1247" s="227" t="s">
        <v>4817</v>
      </c>
    </row>
    <row r="1248" spans="2:4">
      <c r="B1248" s="358">
        <v>42664</v>
      </c>
      <c r="C1248" s="349">
        <v>259.69</v>
      </c>
      <c r="D1248" s="227" t="s">
        <v>4343</v>
      </c>
    </row>
    <row r="1249" spans="2:7" s="73" customFormat="1">
      <c r="B1249" s="358">
        <v>42664</v>
      </c>
      <c r="C1249" s="349">
        <v>300</v>
      </c>
      <c r="D1249" s="227" t="s">
        <v>3908</v>
      </c>
      <c r="G1249" s="216"/>
    </row>
    <row r="1250" spans="2:7">
      <c r="B1250" s="358">
        <v>42664</v>
      </c>
      <c r="C1250" s="349">
        <v>300</v>
      </c>
      <c r="D1250" s="227" t="s">
        <v>4966</v>
      </c>
    </row>
    <row r="1251" spans="2:7">
      <c r="B1251" s="358">
        <v>42664</v>
      </c>
      <c r="C1251" s="349">
        <v>365.82</v>
      </c>
      <c r="D1251" s="280" t="s">
        <v>4344</v>
      </c>
    </row>
    <row r="1252" spans="2:7">
      <c r="B1252" s="358">
        <v>42664</v>
      </c>
      <c r="C1252" s="349">
        <v>400</v>
      </c>
      <c r="D1252" s="227" t="s">
        <v>4740</v>
      </c>
    </row>
    <row r="1253" spans="2:7">
      <c r="B1253" s="358">
        <v>42664</v>
      </c>
      <c r="C1253" s="349">
        <v>400</v>
      </c>
      <c r="D1253" s="227" t="s">
        <v>4345</v>
      </c>
    </row>
    <row r="1254" spans="2:7">
      <c r="B1254" s="358">
        <v>42664</v>
      </c>
      <c r="C1254" s="349">
        <v>462.16</v>
      </c>
      <c r="D1254" s="227" t="s">
        <v>4346</v>
      </c>
    </row>
    <row r="1255" spans="2:7">
      <c r="B1255" s="358">
        <v>42664</v>
      </c>
      <c r="C1255" s="349">
        <v>468</v>
      </c>
      <c r="D1255" s="227" t="s">
        <v>4347</v>
      </c>
    </row>
    <row r="1256" spans="2:7">
      <c r="B1256" s="358">
        <v>42664</v>
      </c>
      <c r="C1256" s="349">
        <v>500</v>
      </c>
      <c r="D1256" s="227" t="s">
        <v>4755</v>
      </c>
    </row>
    <row r="1257" spans="2:7">
      <c r="B1257" s="358">
        <v>42664</v>
      </c>
      <c r="C1257" s="349">
        <v>500</v>
      </c>
      <c r="D1257" s="227" t="s">
        <v>4756</v>
      </c>
    </row>
    <row r="1258" spans="2:7">
      <c r="B1258" s="358">
        <v>42664</v>
      </c>
      <c r="C1258" s="349">
        <v>500</v>
      </c>
      <c r="D1258" s="227" t="s">
        <v>4171</v>
      </c>
    </row>
    <row r="1259" spans="2:7">
      <c r="B1259" s="358">
        <v>42664</v>
      </c>
      <c r="C1259" s="349">
        <v>500</v>
      </c>
      <c r="D1259" s="227" t="s">
        <v>4204</v>
      </c>
    </row>
    <row r="1260" spans="2:7">
      <c r="B1260" s="358">
        <v>42664</v>
      </c>
      <c r="C1260" s="349">
        <v>500</v>
      </c>
      <c r="D1260" s="227" t="s">
        <v>4348</v>
      </c>
    </row>
    <row r="1261" spans="2:7">
      <c r="B1261" s="358">
        <v>42664</v>
      </c>
      <c r="C1261" s="349">
        <v>500</v>
      </c>
      <c r="D1261" s="227" t="s">
        <v>4756</v>
      </c>
    </row>
    <row r="1262" spans="2:7">
      <c r="B1262" s="358">
        <v>42664</v>
      </c>
      <c r="C1262" s="349">
        <v>500</v>
      </c>
      <c r="D1262" s="227" t="s">
        <v>4172</v>
      </c>
    </row>
    <row r="1263" spans="2:7">
      <c r="B1263" s="358">
        <v>42664</v>
      </c>
      <c r="C1263" s="349">
        <v>500</v>
      </c>
      <c r="D1263" s="227" t="s">
        <v>4757</v>
      </c>
    </row>
    <row r="1264" spans="2:7">
      <c r="B1264" s="358">
        <v>42664</v>
      </c>
      <c r="C1264" s="349">
        <v>500</v>
      </c>
      <c r="D1264" s="227" t="s">
        <v>3912</v>
      </c>
    </row>
    <row r="1265" spans="2:4">
      <c r="B1265" s="358">
        <v>42664</v>
      </c>
      <c r="C1265" s="349">
        <v>500</v>
      </c>
      <c r="D1265" s="227" t="s">
        <v>3912</v>
      </c>
    </row>
    <row r="1266" spans="2:4">
      <c r="B1266" s="358">
        <v>42664</v>
      </c>
      <c r="C1266" s="349">
        <v>900</v>
      </c>
      <c r="D1266" s="227" t="s">
        <v>4349</v>
      </c>
    </row>
    <row r="1267" spans="2:4">
      <c r="B1267" s="358">
        <v>42664</v>
      </c>
      <c r="C1267" s="349">
        <v>1000</v>
      </c>
      <c r="D1267" s="227" t="s">
        <v>4350</v>
      </c>
    </row>
    <row r="1268" spans="2:4">
      <c r="B1268" s="358">
        <v>42664</v>
      </c>
      <c r="C1268" s="349">
        <v>1000</v>
      </c>
      <c r="D1268" s="227" t="s">
        <v>3919</v>
      </c>
    </row>
    <row r="1269" spans="2:4">
      <c r="B1269" s="358">
        <v>42664</v>
      </c>
      <c r="C1269" s="349">
        <v>1000</v>
      </c>
      <c r="D1269" s="227" t="s">
        <v>3918</v>
      </c>
    </row>
    <row r="1270" spans="2:4">
      <c r="B1270" s="358">
        <v>42664</v>
      </c>
      <c r="C1270" s="349">
        <v>1000</v>
      </c>
      <c r="D1270" s="227" t="s">
        <v>4758</v>
      </c>
    </row>
    <row r="1271" spans="2:4">
      <c r="B1271" s="358">
        <v>42664</v>
      </c>
      <c r="C1271" s="349">
        <v>1000</v>
      </c>
      <c r="D1271" s="227" t="s">
        <v>4351</v>
      </c>
    </row>
    <row r="1272" spans="2:4">
      <c r="B1272" s="358">
        <v>42664</v>
      </c>
      <c r="C1272" s="349">
        <v>1000</v>
      </c>
      <c r="D1272" s="227" t="s">
        <v>4352</v>
      </c>
    </row>
    <row r="1273" spans="2:4">
      <c r="B1273" s="358">
        <v>42664</v>
      </c>
      <c r="C1273" s="349">
        <v>1000</v>
      </c>
      <c r="D1273" s="227" t="s">
        <v>4759</v>
      </c>
    </row>
    <row r="1274" spans="2:4">
      <c r="B1274" s="358">
        <v>42664</v>
      </c>
      <c r="C1274" s="349">
        <v>1000</v>
      </c>
      <c r="D1274" s="280" t="s">
        <v>4353</v>
      </c>
    </row>
    <row r="1275" spans="2:4">
      <c r="B1275" s="358">
        <v>42664</v>
      </c>
      <c r="C1275" s="349">
        <v>1394.67</v>
      </c>
      <c r="D1275" s="227" t="s">
        <v>4354</v>
      </c>
    </row>
    <row r="1276" spans="2:4">
      <c r="B1276" s="358">
        <v>42664</v>
      </c>
      <c r="C1276" s="349">
        <v>1603.32</v>
      </c>
      <c r="D1276" s="227" t="s">
        <v>4355</v>
      </c>
    </row>
    <row r="1277" spans="2:4">
      <c r="B1277" s="358">
        <v>42664</v>
      </c>
      <c r="C1277" s="349">
        <v>2500</v>
      </c>
      <c r="D1277" s="227" t="s">
        <v>4356</v>
      </c>
    </row>
    <row r="1278" spans="2:4">
      <c r="B1278" s="358">
        <v>42664</v>
      </c>
      <c r="C1278" s="349">
        <v>3000</v>
      </c>
      <c r="D1278" s="227" t="s">
        <v>4036</v>
      </c>
    </row>
    <row r="1279" spans="2:4">
      <c r="B1279" s="358">
        <v>42664</v>
      </c>
      <c r="C1279" s="349">
        <v>3000</v>
      </c>
      <c r="D1279" s="227" t="s">
        <v>4357</v>
      </c>
    </row>
    <row r="1280" spans="2:4">
      <c r="B1280" s="358">
        <v>42664</v>
      </c>
      <c r="C1280" s="349">
        <v>3785.07</v>
      </c>
      <c r="D1280" s="227" t="s">
        <v>3959</v>
      </c>
    </row>
    <row r="1281" spans="2:7">
      <c r="B1281" s="358">
        <v>42664</v>
      </c>
      <c r="C1281" s="349">
        <v>5007.29</v>
      </c>
      <c r="D1281" s="227" t="s">
        <v>4358</v>
      </c>
    </row>
    <row r="1282" spans="2:7">
      <c r="B1282" s="358">
        <v>42664</v>
      </c>
      <c r="C1282" s="349">
        <v>10000</v>
      </c>
      <c r="D1282" s="227" t="s">
        <v>4760</v>
      </c>
    </row>
    <row r="1283" spans="2:7">
      <c r="B1283" s="358">
        <v>42664</v>
      </c>
      <c r="C1283" s="349">
        <v>20000</v>
      </c>
      <c r="D1283" s="227" t="s">
        <v>4761</v>
      </c>
    </row>
    <row r="1284" spans="2:7">
      <c r="B1284" s="358">
        <v>42664</v>
      </c>
      <c r="C1284" s="349">
        <v>24625</v>
      </c>
      <c r="D1284" s="227" t="s">
        <v>4307</v>
      </c>
    </row>
    <row r="1285" spans="2:7" s="73" customFormat="1" ht="26.25">
      <c r="B1285" s="358">
        <v>42667</v>
      </c>
      <c r="C1285" s="349">
        <v>509762.18</v>
      </c>
      <c r="D1285" s="227" t="s">
        <v>4956</v>
      </c>
      <c r="G1285" s="216"/>
    </row>
    <row r="1286" spans="2:7" s="73" customFormat="1" ht="26.25">
      <c r="B1286" s="358">
        <v>42667</v>
      </c>
      <c r="C1286" s="349">
        <v>9740</v>
      </c>
      <c r="D1286" s="227" t="s">
        <v>4957</v>
      </c>
      <c r="G1286" s="216"/>
    </row>
    <row r="1287" spans="2:7" s="73" customFormat="1" ht="26.25">
      <c r="B1287" s="358">
        <v>42667</v>
      </c>
      <c r="C1287" s="349">
        <v>6452.71</v>
      </c>
      <c r="D1287" s="227" t="s">
        <v>4958</v>
      </c>
      <c r="G1287" s="216"/>
    </row>
    <row r="1288" spans="2:7">
      <c r="B1288" s="358">
        <v>42667</v>
      </c>
      <c r="C1288" s="349">
        <v>24</v>
      </c>
      <c r="D1288" s="227" t="s">
        <v>4359</v>
      </c>
    </row>
    <row r="1289" spans="2:7">
      <c r="B1289" s="358">
        <v>42667</v>
      </c>
      <c r="C1289" s="349">
        <v>30</v>
      </c>
      <c r="D1289" s="227" t="s">
        <v>4838</v>
      </c>
    </row>
    <row r="1290" spans="2:7">
      <c r="B1290" s="358">
        <v>42667</v>
      </c>
      <c r="C1290" s="349">
        <v>45.61</v>
      </c>
      <c r="D1290" s="227" t="s">
        <v>4360</v>
      </c>
    </row>
    <row r="1291" spans="2:7">
      <c r="B1291" s="358">
        <v>42667</v>
      </c>
      <c r="C1291" s="349">
        <v>50</v>
      </c>
      <c r="D1291" s="227" t="s">
        <v>4569</v>
      </c>
    </row>
    <row r="1292" spans="2:7">
      <c r="B1292" s="358">
        <v>42667</v>
      </c>
      <c r="C1292" s="349">
        <v>50</v>
      </c>
      <c r="D1292" s="227" t="s">
        <v>4673</v>
      </c>
    </row>
    <row r="1293" spans="2:7">
      <c r="B1293" s="358">
        <v>42667</v>
      </c>
      <c r="C1293" s="349">
        <v>50</v>
      </c>
      <c r="D1293" s="227" t="s">
        <v>4571</v>
      </c>
    </row>
    <row r="1294" spans="2:7">
      <c r="B1294" s="358">
        <v>42667</v>
      </c>
      <c r="C1294" s="349">
        <v>50.5</v>
      </c>
      <c r="D1294" s="227" t="s">
        <v>4361</v>
      </c>
    </row>
    <row r="1295" spans="2:7">
      <c r="B1295" s="358">
        <v>42667</v>
      </c>
      <c r="C1295" s="349">
        <v>60</v>
      </c>
      <c r="D1295" s="227" t="s">
        <v>4362</v>
      </c>
    </row>
    <row r="1296" spans="2:7">
      <c r="B1296" s="358">
        <v>42667</v>
      </c>
      <c r="C1296" s="349">
        <v>70</v>
      </c>
      <c r="D1296" s="227" t="s">
        <v>4573</v>
      </c>
    </row>
    <row r="1297" spans="2:4">
      <c r="B1297" s="358">
        <v>42667</v>
      </c>
      <c r="C1297" s="349">
        <v>70</v>
      </c>
      <c r="D1297" s="227" t="s">
        <v>4573</v>
      </c>
    </row>
    <row r="1298" spans="2:4">
      <c r="B1298" s="358">
        <v>42667</v>
      </c>
      <c r="C1298" s="349">
        <v>70</v>
      </c>
      <c r="D1298" s="227" t="s">
        <v>4573</v>
      </c>
    </row>
    <row r="1299" spans="2:4">
      <c r="B1299" s="358">
        <v>42667</v>
      </c>
      <c r="C1299" s="349">
        <v>95.52</v>
      </c>
      <c r="D1299" s="227" t="s">
        <v>4363</v>
      </c>
    </row>
    <row r="1300" spans="2:4">
      <c r="B1300" s="358">
        <v>42667</v>
      </c>
      <c r="C1300" s="349">
        <v>100</v>
      </c>
      <c r="D1300" s="227" t="s">
        <v>3858</v>
      </c>
    </row>
    <row r="1301" spans="2:4">
      <c r="B1301" s="358">
        <v>42667</v>
      </c>
      <c r="C1301" s="349">
        <v>100</v>
      </c>
      <c r="D1301" s="227" t="s">
        <v>3859</v>
      </c>
    </row>
    <row r="1302" spans="2:4">
      <c r="B1302" s="358">
        <v>42667</v>
      </c>
      <c r="C1302" s="349">
        <v>100</v>
      </c>
      <c r="D1302" s="227" t="s">
        <v>3860</v>
      </c>
    </row>
    <row r="1303" spans="2:4">
      <c r="B1303" s="358">
        <v>42667</v>
      </c>
      <c r="C1303" s="349">
        <v>100</v>
      </c>
      <c r="D1303" s="227" t="s">
        <v>4590</v>
      </c>
    </row>
    <row r="1304" spans="2:4">
      <c r="B1304" s="358">
        <v>42667</v>
      </c>
      <c r="C1304" s="349">
        <v>100</v>
      </c>
      <c r="D1304" s="227" t="s">
        <v>3945</v>
      </c>
    </row>
    <row r="1305" spans="2:4">
      <c r="B1305" s="358">
        <v>42667</v>
      </c>
      <c r="C1305" s="349">
        <v>100</v>
      </c>
      <c r="D1305" s="227" t="s">
        <v>3858</v>
      </c>
    </row>
    <row r="1306" spans="2:4">
      <c r="B1306" s="358">
        <v>42667</v>
      </c>
      <c r="C1306" s="349">
        <v>100</v>
      </c>
      <c r="D1306" s="227" t="s">
        <v>4288</v>
      </c>
    </row>
    <row r="1307" spans="2:4">
      <c r="B1307" s="358">
        <v>42667</v>
      </c>
      <c r="C1307" s="349">
        <v>100</v>
      </c>
      <c r="D1307" s="227" t="s">
        <v>3861</v>
      </c>
    </row>
    <row r="1308" spans="2:4">
      <c r="B1308" s="358">
        <v>42667</v>
      </c>
      <c r="C1308" s="349">
        <v>100</v>
      </c>
      <c r="D1308" s="227" t="s">
        <v>4541</v>
      </c>
    </row>
    <row r="1309" spans="2:4">
      <c r="B1309" s="358">
        <v>42667</v>
      </c>
      <c r="C1309" s="349">
        <v>100</v>
      </c>
      <c r="D1309" s="227" t="s">
        <v>4762</v>
      </c>
    </row>
    <row r="1310" spans="2:4">
      <c r="B1310" s="358">
        <v>42667</v>
      </c>
      <c r="C1310" s="349">
        <v>100</v>
      </c>
      <c r="D1310" s="227" t="s">
        <v>4364</v>
      </c>
    </row>
    <row r="1311" spans="2:4">
      <c r="B1311" s="358">
        <v>42667</v>
      </c>
      <c r="C1311" s="349">
        <v>106.55</v>
      </c>
      <c r="D1311" s="227" t="s">
        <v>4365</v>
      </c>
    </row>
    <row r="1312" spans="2:4">
      <c r="B1312" s="358">
        <v>42667</v>
      </c>
      <c r="C1312" s="349">
        <v>150</v>
      </c>
      <c r="D1312" s="227" t="s">
        <v>4595</v>
      </c>
    </row>
    <row r="1313" spans="2:4">
      <c r="B1313" s="358">
        <v>42667</v>
      </c>
      <c r="C1313" s="349">
        <v>190</v>
      </c>
      <c r="D1313" s="227" t="s">
        <v>4817</v>
      </c>
    </row>
    <row r="1314" spans="2:4">
      <c r="B1314" s="358">
        <v>42667</v>
      </c>
      <c r="C1314" s="349">
        <v>194</v>
      </c>
      <c r="D1314" s="227" t="s">
        <v>4366</v>
      </c>
    </row>
    <row r="1315" spans="2:4">
      <c r="B1315" s="358">
        <v>42667</v>
      </c>
      <c r="C1315" s="349">
        <v>200</v>
      </c>
      <c r="D1315" s="227" t="s">
        <v>4691</v>
      </c>
    </row>
    <row r="1316" spans="2:4">
      <c r="B1316" s="358">
        <v>42667</v>
      </c>
      <c r="C1316" s="349">
        <v>200</v>
      </c>
      <c r="D1316" s="227" t="s">
        <v>4692</v>
      </c>
    </row>
    <row r="1317" spans="2:4">
      <c r="B1317" s="358">
        <v>42667</v>
      </c>
      <c r="C1317" s="349">
        <v>200</v>
      </c>
      <c r="D1317" s="227" t="s">
        <v>3905</v>
      </c>
    </row>
    <row r="1318" spans="2:4">
      <c r="B1318" s="358">
        <v>42667</v>
      </c>
      <c r="C1318" s="349">
        <v>200</v>
      </c>
      <c r="D1318" s="227" t="s">
        <v>4545</v>
      </c>
    </row>
    <row r="1319" spans="2:4">
      <c r="B1319" s="358">
        <v>42667</v>
      </c>
      <c r="C1319" s="349">
        <v>200</v>
      </c>
      <c r="D1319" s="227" t="s">
        <v>4574</v>
      </c>
    </row>
    <row r="1320" spans="2:4">
      <c r="B1320" s="358">
        <v>42667</v>
      </c>
      <c r="C1320" s="349">
        <v>200</v>
      </c>
      <c r="D1320" s="227" t="s">
        <v>4367</v>
      </c>
    </row>
    <row r="1321" spans="2:4">
      <c r="B1321" s="358">
        <v>42667</v>
      </c>
      <c r="C1321" s="349">
        <v>210</v>
      </c>
      <c r="D1321" s="227" t="s">
        <v>4550</v>
      </c>
    </row>
    <row r="1322" spans="2:4">
      <c r="B1322" s="358">
        <v>42667</v>
      </c>
      <c r="C1322" s="349">
        <v>300</v>
      </c>
      <c r="D1322" s="227" t="s">
        <v>4601</v>
      </c>
    </row>
    <row r="1323" spans="2:4">
      <c r="B1323" s="358">
        <v>42667</v>
      </c>
      <c r="C1323" s="349">
        <v>300</v>
      </c>
      <c r="D1323" s="227" t="s">
        <v>4332</v>
      </c>
    </row>
    <row r="1324" spans="2:4">
      <c r="B1324" s="358">
        <v>42667</v>
      </c>
      <c r="C1324" s="349">
        <v>318.2</v>
      </c>
      <c r="D1324" s="227" t="s">
        <v>4368</v>
      </c>
    </row>
    <row r="1325" spans="2:4">
      <c r="B1325" s="358">
        <v>42667</v>
      </c>
      <c r="C1325" s="349">
        <v>335.69</v>
      </c>
      <c r="D1325" s="227" t="s">
        <v>4369</v>
      </c>
    </row>
    <row r="1326" spans="2:4">
      <c r="B1326" s="358">
        <v>42667</v>
      </c>
      <c r="C1326" s="349">
        <v>357</v>
      </c>
      <c r="D1326" s="227" t="s">
        <v>4370</v>
      </c>
    </row>
    <row r="1327" spans="2:4">
      <c r="B1327" s="358">
        <v>42667</v>
      </c>
      <c r="C1327" s="349">
        <v>363.99</v>
      </c>
      <c r="D1327" s="227" t="s">
        <v>4371</v>
      </c>
    </row>
    <row r="1328" spans="2:4">
      <c r="B1328" s="358">
        <v>42667</v>
      </c>
      <c r="C1328" s="349">
        <v>480</v>
      </c>
      <c r="D1328" s="280" t="s">
        <v>4372</v>
      </c>
    </row>
    <row r="1329" spans="2:4">
      <c r="B1329" s="358">
        <v>42667</v>
      </c>
      <c r="C1329" s="349">
        <v>500</v>
      </c>
      <c r="D1329" s="227" t="s">
        <v>4731</v>
      </c>
    </row>
    <row r="1330" spans="2:4">
      <c r="B1330" s="358">
        <v>42667</v>
      </c>
      <c r="C1330" s="349">
        <v>500</v>
      </c>
      <c r="D1330" s="227" t="s">
        <v>4763</v>
      </c>
    </row>
    <row r="1331" spans="2:4">
      <c r="B1331" s="358">
        <v>42667</v>
      </c>
      <c r="C1331" s="349">
        <v>500</v>
      </c>
      <c r="D1331" s="227" t="s">
        <v>4764</v>
      </c>
    </row>
    <row r="1332" spans="2:4">
      <c r="B1332" s="358">
        <v>42667</v>
      </c>
      <c r="C1332" s="349">
        <v>500</v>
      </c>
      <c r="D1332" s="227" t="s">
        <v>4765</v>
      </c>
    </row>
    <row r="1333" spans="2:4">
      <c r="B1333" s="358">
        <v>42667</v>
      </c>
      <c r="C1333" s="349">
        <v>500</v>
      </c>
      <c r="D1333" s="227" t="s">
        <v>4822</v>
      </c>
    </row>
    <row r="1334" spans="2:4">
      <c r="B1334" s="358">
        <v>42667</v>
      </c>
      <c r="C1334" s="349">
        <v>500</v>
      </c>
      <c r="D1334" s="227" t="s">
        <v>3876</v>
      </c>
    </row>
    <row r="1335" spans="2:4">
      <c r="B1335" s="358">
        <v>42667</v>
      </c>
      <c r="C1335" s="349">
        <v>500</v>
      </c>
      <c r="D1335" s="227" t="s">
        <v>4731</v>
      </c>
    </row>
    <row r="1336" spans="2:4">
      <c r="B1336" s="358">
        <v>42667</v>
      </c>
      <c r="C1336" s="349">
        <v>500</v>
      </c>
      <c r="D1336" s="227" t="s">
        <v>4373</v>
      </c>
    </row>
    <row r="1337" spans="2:4">
      <c r="B1337" s="358">
        <v>42667</v>
      </c>
      <c r="C1337" s="349">
        <v>500</v>
      </c>
      <c r="D1337" s="280" t="s">
        <v>4723</v>
      </c>
    </row>
    <row r="1338" spans="2:4">
      <c r="B1338" s="358">
        <v>42667</v>
      </c>
      <c r="C1338" s="349">
        <v>500</v>
      </c>
      <c r="D1338" s="227" t="s">
        <v>4554</v>
      </c>
    </row>
    <row r="1339" spans="2:4">
      <c r="B1339" s="358">
        <v>42667</v>
      </c>
      <c r="C1339" s="349">
        <v>550.94000000000005</v>
      </c>
      <c r="D1339" s="227" t="s">
        <v>4374</v>
      </c>
    </row>
    <row r="1340" spans="2:4">
      <c r="B1340" s="358">
        <v>42667</v>
      </c>
      <c r="C1340" s="349">
        <v>634</v>
      </c>
      <c r="D1340" s="227" t="s">
        <v>4375</v>
      </c>
    </row>
    <row r="1341" spans="2:4">
      <c r="B1341" s="358">
        <v>42667</v>
      </c>
      <c r="C1341" s="349">
        <v>636.46</v>
      </c>
      <c r="D1341" s="227" t="s">
        <v>4376</v>
      </c>
    </row>
    <row r="1342" spans="2:4">
      <c r="B1342" s="358">
        <v>42667</v>
      </c>
      <c r="C1342" s="349">
        <v>665.97</v>
      </c>
      <c r="D1342" s="227" t="s">
        <v>4377</v>
      </c>
    </row>
    <row r="1343" spans="2:4">
      <c r="B1343" s="358">
        <v>42667</v>
      </c>
      <c r="C1343" s="349">
        <v>820.87</v>
      </c>
      <c r="D1343" s="227" t="s">
        <v>4378</v>
      </c>
    </row>
    <row r="1344" spans="2:4">
      <c r="B1344" s="358">
        <v>42667</v>
      </c>
      <c r="C1344" s="349">
        <v>1000</v>
      </c>
      <c r="D1344" s="227" t="s">
        <v>4766</v>
      </c>
    </row>
    <row r="1345" spans="2:7">
      <c r="B1345" s="358">
        <v>42667</v>
      </c>
      <c r="C1345" s="349">
        <v>1000</v>
      </c>
      <c r="D1345" s="227" t="s">
        <v>4604</v>
      </c>
    </row>
    <row r="1346" spans="2:7">
      <c r="B1346" s="358">
        <v>42667</v>
      </c>
      <c r="C1346" s="349">
        <v>1000</v>
      </c>
      <c r="D1346" s="227" t="s">
        <v>4236</v>
      </c>
    </row>
    <row r="1347" spans="2:7">
      <c r="B1347" s="358">
        <v>42667</v>
      </c>
      <c r="C1347" s="349">
        <v>1000</v>
      </c>
      <c r="D1347" s="227" t="s">
        <v>3921</v>
      </c>
    </row>
    <row r="1348" spans="2:7">
      <c r="B1348" s="358">
        <v>42667</v>
      </c>
      <c r="C1348" s="349">
        <v>1000</v>
      </c>
      <c r="D1348" s="227" t="s">
        <v>4683</v>
      </c>
    </row>
    <row r="1349" spans="2:7">
      <c r="B1349" s="358">
        <v>42667</v>
      </c>
      <c r="C1349" s="349">
        <v>1000</v>
      </c>
      <c r="D1349" s="227" t="s">
        <v>4662</v>
      </c>
    </row>
    <row r="1350" spans="2:7">
      <c r="B1350" s="358">
        <v>42667</v>
      </c>
      <c r="C1350" s="349">
        <v>1000</v>
      </c>
      <c r="D1350" s="227" t="s">
        <v>3880</v>
      </c>
    </row>
    <row r="1351" spans="2:7">
      <c r="B1351" s="358">
        <v>42667</v>
      </c>
      <c r="C1351" s="349">
        <v>1000.32</v>
      </c>
      <c r="D1351" s="227" t="s">
        <v>4379</v>
      </c>
    </row>
    <row r="1352" spans="2:7">
      <c r="B1352" s="358">
        <v>42667</v>
      </c>
      <c r="C1352" s="349">
        <v>2330.77</v>
      </c>
      <c r="D1352" s="227" t="s">
        <v>4380</v>
      </c>
    </row>
    <row r="1353" spans="2:7">
      <c r="B1353" s="358">
        <v>42667</v>
      </c>
      <c r="C1353" s="349">
        <v>3000</v>
      </c>
      <c r="D1353" s="227" t="s">
        <v>3887</v>
      </c>
    </row>
    <row r="1354" spans="2:7">
      <c r="B1354" s="358">
        <v>42667</v>
      </c>
      <c r="C1354" s="349">
        <v>3000</v>
      </c>
      <c r="D1354" s="227" t="s">
        <v>3927</v>
      </c>
    </row>
    <row r="1355" spans="2:7">
      <c r="B1355" s="358">
        <v>42667</v>
      </c>
      <c r="C1355" s="349">
        <v>5000</v>
      </c>
      <c r="D1355" s="227" t="s">
        <v>4767</v>
      </c>
    </row>
    <row r="1356" spans="2:7">
      <c r="B1356" s="358">
        <v>42667</v>
      </c>
      <c r="C1356" s="349">
        <v>5000</v>
      </c>
      <c r="D1356" s="227" t="s">
        <v>4366</v>
      </c>
    </row>
    <row r="1357" spans="2:7">
      <c r="B1357" s="358">
        <v>42667</v>
      </c>
      <c r="C1357" s="349">
        <v>10000</v>
      </c>
      <c r="D1357" s="227" t="s">
        <v>4768</v>
      </c>
    </row>
    <row r="1358" spans="2:7">
      <c r="B1358" s="358">
        <v>42667</v>
      </c>
      <c r="C1358" s="349">
        <v>10426.66</v>
      </c>
      <c r="D1358" s="227" t="s">
        <v>4381</v>
      </c>
    </row>
    <row r="1359" spans="2:7">
      <c r="B1359" s="358">
        <v>42667</v>
      </c>
      <c r="C1359" s="349">
        <v>28000</v>
      </c>
      <c r="D1359" s="227" t="s">
        <v>4382</v>
      </c>
    </row>
    <row r="1360" spans="2:7" s="73" customFormat="1" ht="26.25">
      <c r="B1360" s="358">
        <v>42668</v>
      </c>
      <c r="C1360" s="349">
        <v>4092.45</v>
      </c>
      <c r="D1360" s="227" t="s">
        <v>4959</v>
      </c>
      <c r="G1360" s="216"/>
    </row>
    <row r="1361" spans="2:4">
      <c r="B1361" s="358">
        <v>42668</v>
      </c>
      <c r="C1361" s="349">
        <v>0.2</v>
      </c>
      <c r="D1361" s="227" t="s">
        <v>4383</v>
      </c>
    </row>
    <row r="1362" spans="2:4">
      <c r="B1362" s="358">
        <v>42668</v>
      </c>
      <c r="C1362" s="349">
        <v>1.44</v>
      </c>
      <c r="D1362" s="227" t="s">
        <v>4384</v>
      </c>
    </row>
    <row r="1363" spans="2:4">
      <c r="B1363" s="358">
        <v>42668</v>
      </c>
      <c r="C1363" s="349">
        <v>18.96</v>
      </c>
      <c r="D1363" s="227" t="s">
        <v>4385</v>
      </c>
    </row>
    <row r="1364" spans="2:4">
      <c r="B1364" s="358">
        <v>42668</v>
      </c>
      <c r="C1364" s="349">
        <v>25</v>
      </c>
      <c r="D1364" s="227" t="s">
        <v>4386</v>
      </c>
    </row>
    <row r="1365" spans="2:4">
      <c r="B1365" s="358">
        <v>42668</v>
      </c>
      <c r="C1365" s="349">
        <v>27</v>
      </c>
      <c r="D1365" s="227" t="s">
        <v>4387</v>
      </c>
    </row>
    <row r="1366" spans="2:4">
      <c r="B1366" s="358">
        <v>42668</v>
      </c>
      <c r="C1366" s="349">
        <v>30</v>
      </c>
      <c r="D1366" s="227" t="s">
        <v>3938</v>
      </c>
    </row>
    <row r="1367" spans="2:4">
      <c r="B1367" s="358">
        <v>42668</v>
      </c>
      <c r="C1367" s="349">
        <v>38.450000000000003</v>
      </c>
      <c r="D1367" s="227" t="s">
        <v>4388</v>
      </c>
    </row>
    <row r="1368" spans="2:4">
      <c r="B1368" s="358">
        <v>42668</v>
      </c>
      <c r="C1368" s="349">
        <v>39.549999999999997</v>
      </c>
      <c r="D1368" s="227" t="s">
        <v>4389</v>
      </c>
    </row>
    <row r="1369" spans="2:4">
      <c r="B1369" s="358">
        <v>42668</v>
      </c>
      <c r="C1369" s="349">
        <v>50</v>
      </c>
      <c r="D1369" s="227" t="s">
        <v>4390</v>
      </c>
    </row>
    <row r="1370" spans="2:4">
      <c r="B1370" s="358">
        <v>42668</v>
      </c>
      <c r="C1370" s="349">
        <v>58.86</v>
      </c>
      <c r="D1370" s="227" t="s">
        <v>4391</v>
      </c>
    </row>
    <row r="1371" spans="2:4">
      <c r="B1371" s="358">
        <v>42668</v>
      </c>
      <c r="C1371" s="349">
        <v>62.79</v>
      </c>
      <c r="D1371" s="227" t="s">
        <v>4392</v>
      </c>
    </row>
    <row r="1372" spans="2:4">
      <c r="B1372" s="358">
        <v>42668</v>
      </c>
      <c r="C1372" s="349">
        <v>63.12</v>
      </c>
      <c r="D1372" s="227" t="s">
        <v>4393</v>
      </c>
    </row>
    <row r="1373" spans="2:4">
      <c r="B1373" s="358">
        <v>42668</v>
      </c>
      <c r="C1373" s="349">
        <v>70</v>
      </c>
      <c r="D1373" s="227" t="s">
        <v>4690</v>
      </c>
    </row>
    <row r="1374" spans="2:4">
      <c r="B1374" s="358">
        <v>42668</v>
      </c>
      <c r="C1374" s="349">
        <v>70</v>
      </c>
      <c r="D1374" s="227" t="s">
        <v>4690</v>
      </c>
    </row>
    <row r="1375" spans="2:4">
      <c r="B1375" s="358">
        <v>42668</v>
      </c>
      <c r="C1375" s="349">
        <v>70</v>
      </c>
      <c r="D1375" s="227" t="s">
        <v>4573</v>
      </c>
    </row>
    <row r="1376" spans="2:4">
      <c r="B1376" s="358">
        <v>42668</v>
      </c>
      <c r="C1376" s="349">
        <v>71.27</v>
      </c>
      <c r="D1376" s="227" t="s">
        <v>4394</v>
      </c>
    </row>
    <row r="1377" spans="2:4">
      <c r="B1377" s="358">
        <v>42668</v>
      </c>
      <c r="C1377" s="349">
        <v>77.349999999999994</v>
      </c>
      <c r="D1377" s="227" t="s">
        <v>4395</v>
      </c>
    </row>
    <row r="1378" spans="2:4">
      <c r="B1378" s="358">
        <v>42668</v>
      </c>
      <c r="C1378" s="349">
        <v>93.98</v>
      </c>
      <c r="D1378" s="227" t="s">
        <v>4396</v>
      </c>
    </row>
    <row r="1379" spans="2:4">
      <c r="B1379" s="358">
        <v>42668</v>
      </c>
      <c r="C1379" s="349">
        <v>98.67</v>
      </c>
      <c r="D1379" s="227" t="s">
        <v>4397</v>
      </c>
    </row>
    <row r="1380" spans="2:4">
      <c r="B1380" s="358">
        <v>42668</v>
      </c>
      <c r="C1380" s="349">
        <v>100</v>
      </c>
      <c r="D1380" s="227" t="s">
        <v>4615</v>
      </c>
    </row>
    <row r="1381" spans="2:4">
      <c r="B1381" s="358">
        <v>42668</v>
      </c>
      <c r="C1381" s="349">
        <v>100</v>
      </c>
      <c r="D1381" s="227" t="s">
        <v>4719</v>
      </c>
    </row>
    <row r="1382" spans="2:4">
      <c r="B1382" s="358">
        <v>42668</v>
      </c>
      <c r="C1382" s="349">
        <v>100</v>
      </c>
      <c r="D1382" s="227" t="s">
        <v>4541</v>
      </c>
    </row>
    <row r="1383" spans="2:4">
      <c r="B1383" s="358">
        <v>42668</v>
      </c>
      <c r="C1383" s="349">
        <v>100</v>
      </c>
      <c r="D1383" s="227" t="s">
        <v>4398</v>
      </c>
    </row>
    <row r="1384" spans="2:4">
      <c r="B1384" s="358">
        <v>42668</v>
      </c>
      <c r="C1384" s="349">
        <v>100</v>
      </c>
      <c r="D1384" s="227" t="s">
        <v>4399</v>
      </c>
    </row>
    <row r="1385" spans="2:4">
      <c r="B1385" s="358">
        <v>42668</v>
      </c>
      <c r="C1385" s="349">
        <v>100</v>
      </c>
      <c r="D1385" s="227" t="s">
        <v>4673</v>
      </c>
    </row>
    <row r="1386" spans="2:4">
      <c r="B1386" s="358">
        <v>42668</v>
      </c>
      <c r="C1386" s="349">
        <v>100.19</v>
      </c>
      <c r="D1386" s="227" t="s">
        <v>4400</v>
      </c>
    </row>
    <row r="1387" spans="2:4">
      <c r="B1387" s="358">
        <v>42668</v>
      </c>
      <c r="C1387" s="349">
        <v>104.68</v>
      </c>
      <c r="D1387" s="227" t="s">
        <v>4401</v>
      </c>
    </row>
    <row r="1388" spans="2:4">
      <c r="B1388" s="358">
        <v>42668</v>
      </c>
      <c r="C1388" s="349">
        <v>132</v>
      </c>
      <c r="D1388" s="227" t="s">
        <v>3863</v>
      </c>
    </row>
    <row r="1389" spans="2:4">
      <c r="B1389" s="358">
        <v>42668</v>
      </c>
      <c r="C1389" s="349">
        <v>145.66</v>
      </c>
      <c r="D1389" s="227" t="s">
        <v>4402</v>
      </c>
    </row>
    <row r="1390" spans="2:4">
      <c r="B1390" s="358">
        <v>42668</v>
      </c>
      <c r="C1390" s="349">
        <v>150</v>
      </c>
      <c r="D1390" s="227" t="s">
        <v>4624</v>
      </c>
    </row>
    <row r="1391" spans="2:4">
      <c r="B1391" s="358">
        <v>42668</v>
      </c>
      <c r="C1391" s="349">
        <v>180</v>
      </c>
      <c r="D1391" s="227" t="s">
        <v>4817</v>
      </c>
    </row>
    <row r="1392" spans="2:4">
      <c r="B1392" s="358">
        <v>42668</v>
      </c>
      <c r="C1392" s="349">
        <v>190</v>
      </c>
      <c r="D1392" s="227" t="s">
        <v>4620</v>
      </c>
    </row>
    <row r="1393" spans="2:4">
      <c r="B1393" s="358">
        <v>42668</v>
      </c>
      <c r="C1393" s="349">
        <v>200</v>
      </c>
      <c r="D1393" s="227" t="s">
        <v>4622</v>
      </c>
    </row>
    <row r="1394" spans="2:4">
      <c r="B1394" s="358">
        <v>42668</v>
      </c>
      <c r="C1394" s="349">
        <v>200</v>
      </c>
      <c r="D1394" s="227" t="s">
        <v>4574</v>
      </c>
    </row>
    <row r="1395" spans="2:4">
      <c r="B1395" s="358">
        <v>42668</v>
      </c>
      <c r="C1395" s="349">
        <v>200</v>
      </c>
      <c r="D1395" s="227" t="s">
        <v>4403</v>
      </c>
    </row>
    <row r="1396" spans="2:4">
      <c r="B1396" s="358">
        <v>42668</v>
      </c>
      <c r="C1396" s="349">
        <v>204</v>
      </c>
      <c r="D1396" s="227" t="s">
        <v>4404</v>
      </c>
    </row>
    <row r="1397" spans="2:4">
      <c r="B1397" s="358">
        <v>42668</v>
      </c>
      <c r="C1397" s="349">
        <v>213.99</v>
      </c>
      <c r="D1397" s="227" t="s">
        <v>4405</v>
      </c>
    </row>
    <row r="1398" spans="2:4">
      <c r="B1398" s="358">
        <v>42668</v>
      </c>
      <c r="C1398" s="349">
        <v>294</v>
      </c>
      <c r="D1398" s="227" t="s">
        <v>4406</v>
      </c>
    </row>
    <row r="1399" spans="2:4">
      <c r="B1399" s="358">
        <v>42668</v>
      </c>
      <c r="C1399" s="349">
        <v>395.26</v>
      </c>
      <c r="D1399" s="227" t="s">
        <v>4372</v>
      </c>
    </row>
    <row r="1400" spans="2:4">
      <c r="B1400" s="358">
        <v>42668</v>
      </c>
      <c r="C1400" s="349">
        <v>404</v>
      </c>
      <c r="D1400" s="227" t="s">
        <v>4576</v>
      </c>
    </row>
    <row r="1401" spans="2:4">
      <c r="B1401" s="358">
        <v>42668</v>
      </c>
      <c r="C1401" s="349">
        <v>496.11</v>
      </c>
      <c r="D1401" s="227" t="s">
        <v>4407</v>
      </c>
    </row>
    <row r="1402" spans="2:4">
      <c r="B1402" s="358">
        <v>42668</v>
      </c>
      <c r="C1402" s="349">
        <v>500</v>
      </c>
      <c r="D1402" s="227" t="s">
        <v>4702</v>
      </c>
    </row>
    <row r="1403" spans="2:4">
      <c r="B1403" s="358">
        <v>42668</v>
      </c>
      <c r="C1403" s="349">
        <v>500</v>
      </c>
      <c r="D1403" s="227" t="s">
        <v>4553</v>
      </c>
    </row>
    <row r="1404" spans="2:4">
      <c r="B1404" s="358">
        <v>42668</v>
      </c>
      <c r="C1404" s="349">
        <v>500</v>
      </c>
      <c r="D1404" s="227" t="s">
        <v>4731</v>
      </c>
    </row>
    <row r="1405" spans="2:4">
      <c r="B1405" s="358">
        <v>42668</v>
      </c>
      <c r="C1405" s="349">
        <v>500</v>
      </c>
      <c r="D1405" s="227" t="s">
        <v>3912</v>
      </c>
    </row>
    <row r="1406" spans="2:4">
      <c r="B1406" s="358">
        <v>42668</v>
      </c>
      <c r="C1406" s="349">
        <v>500</v>
      </c>
      <c r="D1406" s="227" t="s">
        <v>4172</v>
      </c>
    </row>
    <row r="1407" spans="2:4">
      <c r="B1407" s="358">
        <v>42668</v>
      </c>
      <c r="C1407" s="349">
        <v>500</v>
      </c>
      <c r="D1407" s="227" t="s">
        <v>4408</v>
      </c>
    </row>
    <row r="1408" spans="2:4">
      <c r="B1408" s="358">
        <v>42668</v>
      </c>
      <c r="C1408" s="349">
        <v>589.72</v>
      </c>
      <c r="D1408" s="227" t="s">
        <v>4409</v>
      </c>
    </row>
    <row r="1409" spans="2:4">
      <c r="B1409" s="358">
        <v>42668</v>
      </c>
      <c r="C1409" s="349">
        <v>749.49</v>
      </c>
      <c r="D1409" s="227" t="s">
        <v>4410</v>
      </c>
    </row>
    <row r="1410" spans="2:4">
      <c r="B1410" s="358">
        <v>42668</v>
      </c>
      <c r="C1410" s="349">
        <v>1000</v>
      </c>
      <c r="D1410" s="227" t="s">
        <v>4604</v>
      </c>
    </row>
    <row r="1411" spans="2:4">
      <c r="B1411" s="358">
        <v>42668</v>
      </c>
      <c r="C1411" s="349">
        <v>1000</v>
      </c>
      <c r="D1411" s="227" t="s">
        <v>3917</v>
      </c>
    </row>
    <row r="1412" spans="2:4">
      <c r="B1412" s="358">
        <v>42668</v>
      </c>
      <c r="C1412" s="349">
        <v>1000</v>
      </c>
      <c r="D1412" s="227" t="s">
        <v>4150</v>
      </c>
    </row>
    <row r="1413" spans="2:4">
      <c r="B1413" s="358">
        <v>42668</v>
      </c>
      <c r="C1413" s="349">
        <v>1000</v>
      </c>
      <c r="D1413" s="227" t="s">
        <v>4411</v>
      </c>
    </row>
    <row r="1414" spans="2:4">
      <c r="B1414" s="358">
        <v>42668</v>
      </c>
      <c r="C1414" s="349">
        <v>1000</v>
      </c>
      <c r="D1414" s="227" t="s">
        <v>4769</v>
      </c>
    </row>
    <row r="1415" spans="2:4">
      <c r="B1415" s="358">
        <v>42668</v>
      </c>
      <c r="C1415" s="349">
        <v>1000</v>
      </c>
      <c r="D1415" s="227" t="s">
        <v>4770</v>
      </c>
    </row>
    <row r="1416" spans="2:4">
      <c r="B1416" s="358">
        <v>42668</v>
      </c>
      <c r="C1416" s="349">
        <v>1000</v>
      </c>
      <c r="D1416" s="227" t="s">
        <v>4566</v>
      </c>
    </row>
    <row r="1417" spans="2:4">
      <c r="B1417" s="358">
        <v>42668</v>
      </c>
      <c r="C1417" s="349">
        <v>1000</v>
      </c>
      <c r="D1417" s="280" t="s">
        <v>4412</v>
      </c>
    </row>
    <row r="1418" spans="2:4">
      <c r="B1418" s="358">
        <v>42668</v>
      </c>
      <c r="C1418" s="349">
        <v>1000</v>
      </c>
      <c r="D1418" s="227" t="s">
        <v>4771</v>
      </c>
    </row>
    <row r="1419" spans="2:4">
      <c r="B1419" s="358">
        <v>42668</v>
      </c>
      <c r="C1419" s="349">
        <v>1005.66</v>
      </c>
      <c r="D1419" s="227" t="s">
        <v>4413</v>
      </c>
    </row>
    <row r="1420" spans="2:4">
      <c r="B1420" s="358">
        <v>42668</v>
      </c>
      <c r="C1420" s="349">
        <v>1170</v>
      </c>
      <c r="D1420" s="227" t="s">
        <v>4414</v>
      </c>
    </row>
    <row r="1421" spans="2:4">
      <c r="B1421" s="358">
        <v>42668</v>
      </c>
      <c r="C1421" s="349">
        <v>1550</v>
      </c>
      <c r="D1421" s="227" t="s">
        <v>4415</v>
      </c>
    </row>
    <row r="1422" spans="2:4">
      <c r="B1422" s="358">
        <v>42668</v>
      </c>
      <c r="C1422" s="349">
        <v>1568.12</v>
      </c>
      <c r="D1422" s="227" t="s">
        <v>4772</v>
      </c>
    </row>
    <row r="1423" spans="2:4">
      <c r="B1423" s="358">
        <v>42668</v>
      </c>
      <c r="C1423" s="349">
        <v>3000</v>
      </c>
      <c r="D1423" s="227" t="s">
        <v>4416</v>
      </c>
    </row>
    <row r="1424" spans="2:4">
      <c r="B1424" s="358">
        <v>42668</v>
      </c>
      <c r="C1424" s="349">
        <v>3000</v>
      </c>
      <c r="D1424" s="227" t="s">
        <v>4752</v>
      </c>
    </row>
    <row r="1425" spans="2:7">
      <c r="B1425" s="358">
        <v>42668</v>
      </c>
      <c r="C1425" s="349">
        <v>3841.16</v>
      </c>
      <c r="D1425" s="227" t="s">
        <v>4417</v>
      </c>
    </row>
    <row r="1426" spans="2:7" ht="13.5" customHeight="1">
      <c r="B1426" s="358">
        <v>42668</v>
      </c>
      <c r="C1426" s="349">
        <v>5000</v>
      </c>
      <c r="D1426" s="227" t="s">
        <v>4773</v>
      </c>
    </row>
    <row r="1427" spans="2:7">
      <c r="B1427" s="358">
        <v>42668</v>
      </c>
      <c r="C1427" s="349">
        <v>5000</v>
      </c>
      <c r="D1427" s="227" t="s">
        <v>4774</v>
      </c>
    </row>
    <row r="1428" spans="2:7">
      <c r="B1428" s="358">
        <v>42668</v>
      </c>
      <c r="C1428" s="349">
        <v>5480</v>
      </c>
      <c r="D1428" s="227" t="s">
        <v>4329</v>
      </c>
    </row>
    <row r="1429" spans="2:7">
      <c r="B1429" s="358">
        <v>42668</v>
      </c>
      <c r="C1429" s="349">
        <v>10000</v>
      </c>
      <c r="D1429" s="227" t="s">
        <v>4775</v>
      </c>
    </row>
    <row r="1430" spans="2:7">
      <c r="B1430" s="358">
        <v>42668</v>
      </c>
      <c r="C1430" s="349">
        <v>10000</v>
      </c>
      <c r="D1430" s="227" t="s">
        <v>4418</v>
      </c>
    </row>
    <row r="1431" spans="2:7" s="73" customFormat="1" ht="26.25">
      <c r="B1431" s="358">
        <v>42669</v>
      </c>
      <c r="C1431" s="349">
        <v>3234.75</v>
      </c>
      <c r="D1431" s="227" t="s">
        <v>4960</v>
      </c>
      <c r="G1431" s="216"/>
    </row>
    <row r="1432" spans="2:7">
      <c r="B1432" s="358">
        <v>42669</v>
      </c>
      <c r="C1432" s="349">
        <v>0.74</v>
      </c>
      <c r="D1432" s="227" t="s">
        <v>4419</v>
      </c>
    </row>
    <row r="1433" spans="2:7">
      <c r="B1433" s="358">
        <v>42669</v>
      </c>
      <c r="C1433" s="349">
        <v>0.87</v>
      </c>
      <c r="D1433" s="227" t="s">
        <v>4420</v>
      </c>
    </row>
    <row r="1434" spans="2:7">
      <c r="B1434" s="358">
        <v>42669</v>
      </c>
      <c r="C1434" s="349">
        <v>5.7</v>
      </c>
      <c r="D1434" s="227" t="s">
        <v>4421</v>
      </c>
    </row>
    <row r="1435" spans="2:7">
      <c r="B1435" s="358">
        <v>42669</v>
      </c>
      <c r="C1435" s="349">
        <v>6</v>
      </c>
      <c r="D1435" s="227" t="s">
        <v>4422</v>
      </c>
    </row>
    <row r="1436" spans="2:7">
      <c r="B1436" s="358">
        <v>42669</v>
      </c>
      <c r="C1436" s="349">
        <v>21</v>
      </c>
      <c r="D1436" s="227" t="s">
        <v>4423</v>
      </c>
    </row>
    <row r="1437" spans="2:7">
      <c r="B1437" s="358">
        <v>42669</v>
      </c>
      <c r="C1437" s="349">
        <v>25</v>
      </c>
      <c r="D1437" s="227" t="s">
        <v>4614</v>
      </c>
    </row>
    <row r="1438" spans="2:7">
      <c r="B1438" s="358">
        <v>42669</v>
      </c>
      <c r="C1438" s="349">
        <v>30</v>
      </c>
      <c r="D1438" s="227" t="s">
        <v>4572</v>
      </c>
    </row>
    <row r="1439" spans="2:7">
      <c r="B1439" s="358">
        <v>42669</v>
      </c>
      <c r="C1439" s="349">
        <v>40</v>
      </c>
      <c r="D1439" s="227" t="s">
        <v>4424</v>
      </c>
    </row>
    <row r="1440" spans="2:7">
      <c r="B1440" s="358">
        <v>42669</v>
      </c>
      <c r="C1440" s="349">
        <v>50</v>
      </c>
      <c r="D1440" s="227" t="s">
        <v>4776</v>
      </c>
    </row>
    <row r="1441" spans="2:7">
      <c r="B1441" s="358">
        <v>42669</v>
      </c>
      <c r="C1441" s="349">
        <v>50</v>
      </c>
      <c r="D1441" s="227" t="s">
        <v>4720</v>
      </c>
    </row>
    <row r="1442" spans="2:7">
      <c r="B1442" s="358">
        <v>42669</v>
      </c>
      <c r="C1442" s="349">
        <v>50</v>
      </c>
      <c r="D1442" s="227" t="s">
        <v>4777</v>
      </c>
    </row>
    <row r="1443" spans="2:7">
      <c r="B1443" s="358">
        <v>42669</v>
      </c>
      <c r="C1443" s="349">
        <v>50</v>
      </c>
      <c r="D1443" s="227" t="s">
        <v>4571</v>
      </c>
    </row>
    <row r="1444" spans="2:7">
      <c r="B1444" s="358">
        <v>42669</v>
      </c>
      <c r="C1444" s="349">
        <v>50</v>
      </c>
      <c r="D1444" s="227" t="s">
        <v>4673</v>
      </c>
    </row>
    <row r="1445" spans="2:7">
      <c r="B1445" s="358">
        <v>42669</v>
      </c>
      <c r="C1445" s="349">
        <v>52</v>
      </c>
      <c r="D1445" s="227" t="s">
        <v>4257</v>
      </c>
    </row>
    <row r="1446" spans="2:7">
      <c r="B1446" s="358">
        <v>42669</v>
      </c>
      <c r="C1446" s="349">
        <v>52</v>
      </c>
      <c r="D1446" s="227" t="s">
        <v>4778</v>
      </c>
    </row>
    <row r="1447" spans="2:7" s="73" customFormat="1">
      <c r="B1447" s="358">
        <v>42669</v>
      </c>
      <c r="C1447" s="349">
        <v>52.91</v>
      </c>
      <c r="D1447" s="227" t="s">
        <v>4967</v>
      </c>
      <c r="G1447" s="216"/>
    </row>
    <row r="1448" spans="2:7">
      <c r="B1448" s="358">
        <v>42669</v>
      </c>
      <c r="C1448" s="349">
        <v>66</v>
      </c>
      <c r="D1448" s="227" t="s">
        <v>4425</v>
      </c>
    </row>
    <row r="1449" spans="2:7">
      <c r="B1449" s="358">
        <v>42669</v>
      </c>
      <c r="C1449" s="349">
        <v>70</v>
      </c>
      <c r="D1449" s="227" t="s">
        <v>4573</v>
      </c>
    </row>
    <row r="1450" spans="2:7">
      <c r="B1450" s="358">
        <v>42669</v>
      </c>
      <c r="C1450" s="349">
        <v>70</v>
      </c>
      <c r="D1450" s="227" t="s">
        <v>4573</v>
      </c>
    </row>
    <row r="1451" spans="2:7">
      <c r="B1451" s="358">
        <v>42669</v>
      </c>
      <c r="C1451" s="349">
        <v>70</v>
      </c>
      <c r="D1451" s="227" t="s">
        <v>4690</v>
      </c>
    </row>
    <row r="1452" spans="2:7">
      <c r="B1452" s="358">
        <v>42669</v>
      </c>
      <c r="C1452" s="349">
        <v>70</v>
      </c>
      <c r="D1452" s="227" t="s">
        <v>4570</v>
      </c>
    </row>
    <row r="1453" spans="2:7">
      <c r="B1453" s="358">
        <v>42669</v>
      </c>
      <c r="C1453" s="349">
        <v>100</v>
      </c>
      <c r="D1453" s="227" t="s">
        <v>4615</v>
      </c>
    </row>
    <row r="1454" spans="2:7">
      <c r="B1454" s="358">
        <v>42669</v>
      </c>
      <c r="C1454" s="349">
        <v>100</v>
      </c>
      <c r="D1454" s="227" t="s">
        <v>4779</v>
      </c>
    </row>
    <row r="1455" spans="2:7">
      <c r="B1455" s="358">
        <v>42669</v>
      </c>
      <c r="C1455" s="349">
        <v>100</v>
      </c>
      <c r="D1455" s="227" t="s">
        <v>4426</v>
      </c>
    </row>
    <row r="1456" spans="2:7">
      <c r="B1456" s="358">
        <v>42669</v>
      </c>
      <c r="C1456" s="349">
        <v>100</v>
      </c>
      <c r="D1456" s="227" t="s">
        <v>4541</v>
      </c>
    </row>
    <row r="1457" spans="2:4">
      <c r="B1457" s="358">
        <v>42669</v>
      </c>
      <c r="C1457" s="349">
        <v>100</v>
      </c>
      <c r="D1457" s="227" t="s">
        <v>4592</v>
      </c>
    </row>
    <row r="1458" spans="2:4">
      <c r="B1458" s="358">
        <v>42669</v>
      </c>
      <c r="C1458" s="349">
        <v>100</v>
      </c>
      <c r="D1458" s="227" t="s">
        <v>4427</v>
      </c>
    </row>
    <row r="1459" spans="2:4">
      <c r="B1459" s="358">
        <v>42669</v>
      </c>
      <c r="C1459" s="349">
        <v>100</v>
      </c>
      <c r="D1459" s="227" t="s">
        <v>4398</v>
      </c>
    </row>
    <row r="1460" spans="2:4">
      <c r="B1460" s="358">
        <v>42669</v>
      </c>
      <c r="C1460" s="349">
        <v>100</v>
      </c>
      <c r="D1460" s="227" t="s">
        <v>4569</v>
      </c>
    </row>
    <row r="1461" spans="2:4">
      <c r="B1461" s="358">
        <v>42669</v>
      </c>
      <c r="C1461" s="349">
        <v>100</v>
      </c>
      <c r="D1461" s="227" t="s">
        <v>3911</v>
      </c>
    </row>
    <row r="1462" spans="2:4">
      <c r="B1462" s="358">
        <v>42669</v>
      </c>
      <c r="C1462" s="349">
        <v>100</v>
      </c>
      <c r="D1462" s="227" t="s">
        <v>4592</v>
      </c>
    </row>
    <row r="1463" spans="2:4">
      <c r="B1463" s="358">
        <v>42669</v>
      </c>
      <c r="C1463" s="349">
        <v>120.05</v>
      </c>
      <c r="D1463" s="227" t="s">
        <v>4428</v>
      </c>
    </row>
    <row r="1464" spans="2:4">
      <c r="B1464" s="358">
        <v>42669</v>
      </c>
      <c r="C1464" s="349">
        <v>132</v>
      </c>
      <c r="D1464" s="227" t="s">
        <v>3863</v>
      </c>
    </row>
    <row r="1465" spans="2:4">
      <c r="B1465" s="358">
        <v>42669</v>
      </c>
      <c r="C1465" s="349">
        <v>150</v>
      </c>
      <c r="D1465" s="227" t="s">
        <v>3920</v>
      </c>
    </row>
    <row r="1466" spans="2:4">
      <c r="B1466" s="358">
        <v>42669</v>
      </c>
      <c r="C1466" s="349">
        <v>150</v>
      </c>
      <c r="D1466" s="227" t="s">
        <v>4738</v>
      </c>
    </row>
    <row r="1467" spans="2:4">
      <c r="B1467" s="358">
        <v>42669</v>
      </c>
      <c r="C1467" s="349">
        <v>200</v>
      </c>
      <c r="D1467" s="227" t="s">
        <v>4597</v>
      </c>
    </row>
    <row r="1468" spans="2:4">
      <c r="B1468" s="358">
        <v>42669</v>
      </c>
      <c r="C1468" s="349">
        <v>200</v>
      </c>
      <c r="D1468" s="227" t="s">
        <v>4588</v>
      </c>
    </row>
    <row r="1469" spans="2:4">
      <c r="B1469" s="358">
        <v>42669</v>
      </c>
      <c r="C1469" s="349">
        <v>200</v>
      </c>
      <c r="D1469" s="227" t="s">
        <v>4429</v>
      </c>
    </row>
    <row r="1470" spans="2:4">
      <c r="B1470" s="358">
        <v>42669</v>
      </c>
      <c r="C1470" s="349">
        <v>200</v>
      </c>
      <c r="D1470" s="227" t="s">
        <v>4674</v>
      </c>
    </row>
    <row r="1471" spans="2:4">
      <c r="B1471" s="358">
        <v>42669</v>
      </c>
      <c r="C1471" s="349">
        <v>200</v>
      </c>
      <c r="D1471" s="227" t="s">
        <v>3908</v>
      </c>
    </row>
    <row r="1472" spans="2:4">
      <c r="B1472" s="358">
        <v>42669</v>
      </c>
      <c r="C1472" s="349">
        <v>277.85000000000002</v>
      </c>
      <c r="D1472" s="227" t="s">
        <v>4430</v>
      </c>
    </row>
    <row r="1473" spans="2:4">
      <c r="B1473" s="358">
        <v>42669</v>
      </c>
      <c r="C1473" s="349">
        <v>294</v>
      </c>
      <c r="D1473" s="227" t="s">
        <v>4431</v>
      </c>
    </row>
    <row r="1474" spans="2:4">
      <c r="B1474" s="358">
        <v>42669</v>
      </c>
      <c r="C1474" s="349">
        <v>300</v>
      </c>
      <c r="D1474" s="227" t="s">
        <v>4710</v>
      </c>
    </row>
    <row r="1475" spans="2:4">
      <c r="B1475" s="358">
        <v>42669</v>
      </c>
      <c r="C1475" s="349">
        <v>300</v>
      </c>
      <c r="D1475" s="227" t="s">
        <v>4780</v>
      </c>
    </row>
    <row r="1476" spans="2:4">
      <c r="B1476" s="358">
        <v>42669</v>
      </c>
      <c r="C1476" s="349">
        <v>318.63</v>
      </c>
      <c r="D1476" s="227" t="s">
        <v>4432</v>
      </c>
    </row>
    <row r="1477" spans="2:4">
      <c r="B1477" s="358">
        <v>42669</v>
      </c>
      <c r="C1477" s="349">
        <v>395.98</v>
      </c>
      <c r="D1477" s="280" t="s">
        <v>4433</v>
      </c>
    </row>
    <row r="1478" spans="2:4">
      <c r="B1478" s="358">
        <v>42669</v>
      </c>
      <c r="C1478" s="349">
        <v>430.92</v>
      </c>
      <c r="D1478" s="227" t="s">
        <v>4434</v>
      </c>
    </row>
    <row r="1479" spans="2:4">
      <c r="B1479" s="358">
        <v>42669</v>
      </c>
      <c r="C1479" s="349">
        <v>500</v>
      </c>
      <c r="D1479" s="227" t="s">
        <v>3876</v>
      </c>
    </row>
    <row r="1480" spans="2:4">
      <c r="B1480" s="358">
        <v>42669</v>
      </c>
      <c r="C1480" s="349">
        <v>500</v>
      </c>
      <c r="D1480" s="227" t="s">
        <v>4731</v>
      </c>
    </row>
    <row r="1481" spans="2:4">
      <c r="B1481" s="358">
        <v>42669</v>
      </c>
      <c r="C1481" s="349">
        <v>500</v>
      </c>
      <c r="D1481" s="227" t="s">
        <v>4172</v>
      </c>
    </row>
    <row r="1482" spans="2:4">
      <c r="B1482" s="358">
        <v>42669</v>
      </c>
      <c r="C1482" s="349">
        <v>500</v>
      </c>
      <c r="D1482" s="227" t="s">
        <v>4832</v>
      </c>
    </row>
    <row r="1483" spans="2:4">
      <c r="B1483" s="358">
        <v>42669</v>
      </c>
      <c r="C1483" s="349">
        <v>500</v>
      </c>
      <c r="D1483" s="227" t="s">
        <v>3912</v>
      </c>
    </row>
    <row r="1484" spans="2:4">
      <c r="B1484" s="358">
        <v>42669</v>
      </c>
      <c r="C1484" s="349">
        <v>500</v>
      </c>
      <c r="D1484" s="227" t="s">
        <v>4756</v>
      </c>
    </row>
    <row r="1485" spans="2:4">
      <c r="B1485" s="358">
        <v>42669</v>
      </c>
      <c r="C1485" s="349">
        <v>500</v>
      </c>
      <c r="D1485" s="227" t="s">
        <v>4554</v>
      </c>
    </row>
    <row r="1486" spans="2:4">
      <c r="B1486" s="358">
        <v>42669</v>
      </c>
      <c r="C1486" s="349">
        <v>500</v>
      </c>
      <c r="D1486" s="227" t="s">
        <v>4435</v>
      </c>
    </row>
    <row r="1487" spans="2:4">
      <c r="B1487" s="358">
        <v>42669</v>
      </c>
      <c r="C1487" s="349">
        <v>500</v>
      </c>
      <c r="D1487" s="227" t="s">
        <v>3912</v>
      </c>
    </row>
    <row r="1488" spans="2:4">
      <c r="B1488" s="358">
        <v>42669</v>
      </c>
      <c r="C1488" s="349">
        <v>501.73</v>
      </c>
      <c r="D1488" s="227" t="s">
        <v>4436</v>
      </c>
    </row>
    <row r="1489" spans="2:4">
      <c r="B1489" s="358">
        <v>42669</v>
      </c>
      <c r="C1489" s="349">
        <v>560.28</v>
      </c>
      <c r="D1489" s="227" t="s">
        <v>4437</v>
      </c>
    </row>
    <row r="1490" spans="2:4">
      <c r="B1490" s="358">
        <v>42669</v>
      </c>
      <c r="C1490" s="349">
        <v>1000</v>
      </c>
      <c r="D1490" s="227" t="s">
        <v>4781</v>
      </c>
    </row>
    <row r="1491" spans="2:4">
      <c r="B1491" s="358">
        <v>42669</v>
      </c>
      <c r="C1491" s="349">
        <v>1000</v>
      </c>
      <c r="D1491" s="227" t="s">
        <v>4604</v>
      </c>
    </row>
    <row r="1492" spans="2:4">
      <c r="B1492" s="358">
        <v>42669</v>
      </c>
      <c r="C1492" s="349">
        <v>1000</v>
      </c>
      <c r="D1492" s="227" t="s">
        <v>4438</v>
      </c>
    </row>
    <row r="1493" spans="2:4">
      <c r="B1493" s="358">
        <v>42669</v>
      </c>
      <c r="C1493" s="349">
        <v>1000</v>
      </c>
      <c r="D1493" s="227" t="s">
        <v>4782</v>
      </c>
    </row>
    <row r="1494" spans="2:4">
      <c r="B1494" s="358">
        <v>42669</v>
      </c>
      <c r="C1494" s="349">
        <v>1000</v>
      </c>
      <c r="D1494" s="227" t="s">
        <v>4439</v>
      </c>
    </row>
    <row r="1495" spans="2:4">
      <c r="B1495" s="358">
        <v>42669</v>
      </c>
      <c r="C1495" s="349">
        <v>1226.94</v>
      </c>
      <c r="D1495" s="227" t="s">
        <v>4440</v>
      </c>
    </row>
    <row r="1496" spans="2:4">
      <c r="B1496" s="358">
        <v>42669</v>
      </c>
      <c r="C1496" s="349">
        <v>1500</v>
      </c>
      <c r="D1496" s="227" t="s">
        <v>4031</v>
      </c>
    </row>
    <row r="1497" spans="2:4">
      <c r="B1497" s="358">
        <v>42669</v>
      </c>
      <c r="C1497" s="349">
        <v>2000</v>
      </c>
      <c r="D1497" s="227" t="s">
        <v>4560</v>
      </c>
    </row>
    <row r="1498" spans="2:4">
      <c r="B1498" s="358">
        <v>42669</v>
      </c>
      <c r="C1498" s="349">
        <v>2000</v>
      </c>
      <c r="D1498" s="227" t="s">
        <v>4783</v>
      </c>
    </row>
    <row r="1499" spans="2:4">
      <c r="B1499" s="358">
        <v>42669</v>
      </c>
      <c r="C1499" s="349">
        <v>2500</v>
      </c>
      <c r="D1499" s="227" t="s">
        <v>4441</v>
      </c>
    </row>
    <row r="1500" spans="2:4">
      <c r="B1500" s="358">
        <v>42669</v>
      </c>
      <c r="C1500" s="349">
        <v>2995.46</v>
      </c>
      <c r="D1500" s="227" t="s">
        <v>4442</v>
      </c>
    </row>
    <row r="1501" spans="2:4">
      <c r="B1501" s="358">
        <v>42669</v>
      </c>
      <c r="C1501" s="349">
        <v>3000</v>
      </c>
      <c r="D1501" s="227" t="s">
        <v>4443</v>
      </c>
    </row>
    <row r="1502" spans="2:4">
      <c r="B1502" s="358">
        <v>42669</v>
      </c>
      <c r="C1502" s="349">
        <v>5000</v>
      </c>
      <c r="D1502" s="227" t="s">
        <v>4444</v>
      </c>
    </row>
    <row r="1503" spans="2:4">
      <c r="B1503" s="358">
        <v>42669</v>
      </c>
      <c r="C1503" s="349">
        <v>10000</v>
      </c>
      <c r="D1503" s="227" t="s">
        <v>4784</v>
      </c>
    </row>
    <row r="1504" spans="2:4">
      <c r="B1504" s="358">
        <v>42669</v>
      </c>
      <c r="C1504" s="349">
        <v>10000</v>
      </c>
      <c r="D1504" s="227" t="s">
        <v>4445</v>
      </c>
    </row>
    <row r="1505" spans="2:7">
      <c r="B1505" s="358">
        <v>42669</v>
      </c>
      <c r="C1505" s="349">
        <v>30000</v>
      </c>
      <c r="D1505" s="227" t="s">
        <v>4089</v>
      </c>
    </row>
    <row r="1506" spans="2:7" s="73" customFormat="1" ht="26.25">
      <c r="B1506" s="358">
        <v>42670</v>
      </c>
      <c r="C1506" s="349">
        <v>2386.36</v>
      </c>
      <c r="D1506" s="227" t="s">
        <v>4961</v>
      </c>
      <c r="G1506" s="216"/>
    </row>
    <row r="1507" spans="2:7">
      <c r="B1507" s="358">
        <v>42670</v>
      </c>
      <c r="C1507" s="349">
        <v>0.74</v>
      </c>
      <c r="D1507" s="227" t="s">
        <v>4446</v>
      </c>
    </row>
    <row r="1508" spans="2:7">
      <c r="B1508" s="358">
        <v>42670</v>
      </c>
      <c r="C1508" s="349">
        <v>2.95</v>
      </c>
      <c r="D1508" s="227" t="s">
        <v>4447</v>
      </c>
    </row>
    <row r="1509" spans="2:7">
      <c r="B1509" s="358">
        <v>42670</v>
      </c>
      <c r="C1509" s="349">
        <v>6.06</v>
      </c>
      <c r="D1509" s="227" t="s">
        <v>4448</v>
      </c>
    </row>
    <row r="1510" spans="2:7">
      <c r="B1510" s="358">
        <v>42670</v>
      </c>
      <c r="C1510" s="349">
        <v>30</v>
      </c>
      <c r="D1510" s="227" t="s">
        <v>4837</v>
      </c>
    </row>
    <row r="1511" spans="2:7">
      <c r="B1511" s="358">
        <v>42670</v>
      </c>
      <c r="C1511" s="349">
        <v>30</v>
      </c>
      <c r="D1511" s="227" t="s">
        <v>4449</v>
      </c>
    </row>
    <row r="1512" spans="2:7">
      <c r="B1512" s="358">
        <v>42670</v>
      </c>
      <c r="C1512" s="349">
        <v>32.25</v>
      </c>
      <c r="D1512" s="227" t="s">
        <v>4450</v>
      </c>
    </row>
    <row r="1513" spans="2:7">
      <c r="B1513" s="358">
        <v>42670</v>
      </c>
      <c r="C1513" s="349">
        <v>45.79</v>
      </c>
      <c r="D1513" s="227" t="s">
        <v>4451</v>
      </c>
    </row>
    <row r="1514" spans="2:7">
      <c r="B1514" s="358">
        <v>42670</v>
      </c>
      <c r="C1514" s="349">
        <v>50</v>
      </c>
      <c r="D1514" s="227" t="s">
        <v>4452</v>
      </c>
    </row>
    <row r="1515" spans="2:7">
      <c r="B1515" s="358">
        <v>42670</v>
      </c>
      <c r="C1515" s="349">
        <v>50</v>
      </c>
      <c r="D1515" s="227" t="s">
        <v>4748</v>
      </c>
    </row>
    <row r="1516" spans="2:7">
      <c r="B1516" s="358">
        <v>42670</v>
      </c>
      <c r="C1516" s="349">
        <v>50</v>
      </c>
      <c r="D1516" s="227" t="s">
        <v>4699</v>
      </c>
    </row>
    <row r="1517" spans="2:7">
      <c r="B1517" s="358">
        <v>42670</v>
      </c>
      <c r="C1517" s="349">
        <v>50</v>
      </c>
      <c r="D1517" s="227" t="s">
        <v>4571</v>
      </c>
    </row>
    <row r="1518" spans="2:7">
      <c r="B1518" s="358">
        <v>42670</v>
      </c>
      <c r="C1518" s="349">
        <v>50</v>
      </c>
      <c r="D1518" s="227" t="s">
        <v>4014</v>
      </c>
    </row>
    <row r="1519" spans="2:7">
      <c r="B1519" s="358">
        <v>42670</v>
      </c>
      <c r="C1519" s="349">
        <v>70</v>
      </c>
      <c r="D1519" s="227" t="s">
        <v>4573</v>
      </c>
    </row>
    <row r="1520" spans="2:7">
      <c r="B1520" s="358">
        <v>42670</v>
      </c>
      <c r="C1520" s="349">
        <v>70</v>
      </c>
      <c r="D1520" s="227" t="s">
        <v>4573</v>
      </c>
    </row>
    <row r="1521" spans="2:4">
      <c r="B1521" s="358">
        <v>42670</v>
      </c>
      <c r="C1521" s="349">
        <v>70</v>
      </c>
      <c r="D1521" s="227" t="s">
        <v>4690</v>
      </c>
    </row>
    <row r="1522" spans="2:4">
      <c r="B1522" s="358">
        <v>42670</v>
      </c>
      <c r="C1522" s="349">
        <v>70</v>
      </c>
      <c r="D1522" s="227" t="s">
        <v>4690</v>
      </c>
    </row>
    <row r="1523" spans="2:4">
      <c r="B1523" s="358">
        <v>42670</v>
      </c>
      <c r="C1523" s="349">
        <v>79.680000000000007</v>
      </c>
      <c r="D1523" s="227" t="s">
        <v>4785</v>
      </c>
    </row>
    <row r="1524" spans="2:4">
      <c r="B1524" s="358">
        <v>42670</v>
      </c>
      <c r="C1524" s="349">
        <v>80</v>
      </c>
      <c r="D1524" s="227" t="s">
        <v>4453</v>
      </c>
    </row>
    <row r="1525" spans="2:4">
      <c r="B1525" s="358">
        <v>42670</v>
      </c>
      <c r="C1525" s="349">
        <v>88</v>
      </c>
      <c r="D1525" s="227" t="s">
        <v>4454</v>
      </c>
    </row>
    <row r="1526" spans="2:4">
      <c r="B1526" s="358">
        <v>42670</v>
      </c>
      <c r="C1526" s="349">
        <v>100</v>
      </c>
      <c r="D1526" s="227" t="s">
        <v>4615</v>
      </c>
    </row>
    <row r="1527" spans="2:4">
      <c r="B1527" s="358">
        <v>42670</v>
      </c>
      <c r="C1527" s="349">
        <v>100</v>
      </c>
      <c r="D1527" s="227" t="s">
        <v>4364</v>
      </c>
    </row>
    <row r="1528" spans="2:4">
      <c r="B1528" s="358">
        <v>42670</v>
      </c>
      <c r="C1528" s="349">
        <v>100</v>
      </c>
      <c r="D1528" s="227" t="s">
        <v>4222</v>
      </c>
    </row>
    <row r="1529" spans="2:4">
      <c r="B1529" s="358">
        <v>42670</v>
      </c>
      <c r="C1529" s="349">
        <v>100</v>
      </c>
      <c r="D1529" s="227" t="s">
        <v>4786</v>
      </c>
    </row>
    <row r="1530" spans="2:4">
      <c r="B1530" s="358">
        <v>42670</v>
      </c>
      <c r="C1530" s="349">
        <v>100.42</v>
      </c>
      <c r="D1530" s="227" t="s">
        <v>4455</v>
      </c>
    </row>
    <row r="1531" spans="2:4">
      <c r="B1531" s="358">
        <v>42670</v>
      </c>
      <c r="C1531" s="349">
        <v>110</v>
      </c>
      <c r="D1531" s="227" t="s">
        <v>4456</v>
      </c>
    </row>
    <row r="1532" spans="2:4">
      <c r="B1532" s="358">
        <v>42670</v>
      </c>
      <c r="C1532" s="349">
        <v>110</v>
      </c>
      <c r="D1532" s="227" t="s">
        <v>4290</v>
      </c>
    </row>
    <row r="1533" spans="2:4">
      <c r="B1533" s="358">
        <v>42670</v>
      </c>
      <c r="C1533" s="349">
        <v>110</v>
      </c>
      <c r="D1533" s="227" t="s">
        <v>4457</v>
      </c>
    </row>
    <row r="1534" spans="2:4">
      <c r="B1534" s="358">
        <v>42670</v>
      </c>
      <c r="C1534" s="349">
        <v>126.07</v>
      </c>
      <c r="D1534" s="227" t="s">
        <v>4458</v>
      </c>
    </row>
    <row r="1535" spans="2:4">
      <c r="B1535" s="358">
        <v>42670</v>
      </c>
      <c r="C1535" s="349">
        <v>132</v>
      </c>
      <c r="D1535" s="227" t="s">
        <v>3863</v>
      </c>
    </row>
    <row r="1536" spans="2:4">
      <c r="B1536" s="358">
        <v>42670</v>
      </c>
      <c r="C1536" s="349">
        <v>150</v>
      </c>
      <c r="D1536" s="227" t="s">
        <v>4595</v>
      </c>
    </row>
    <row r="1537" spans="2:4">
      <c r="B1537" s="358">
        <v>42670</v>
      </c>
      <c r="C1537" s="349">
        <v>200</v>
      </c>
      <c r="D1537" s="227" t="s">
        <v>4622</v>
      </c>
    </row>
    <row r="1538" spans="2:4">
      <c r="B1538" s="358">
        <v>42670</v>
      </c>
      <c r="C1538" s="349">
        <v>200</v>
      </c>
      <c r="D1538" s="227" t="s">
        <v>4620</v>
      </c>
    </row>
    <row r="1539" spans="2:4">
      <c r="B1539" s="358">
        <v>42670</v>
      </c>
      <c r="C1539" s="349">
        <v>265</v>
      </c>
      <c r="D1539" s="227" t="s">
        <v>4459</v>
      </c>
    </row>
    <row r="1540" spans="2:4">
      <c r="B1540" s="358">
        <v>42670</v>
      </c>
      <c r="C1540" s="349">
        <v>265.47000000000003</v>
      </c>
      <c r="D1540" s="227" t="s">
        <v>4460</v>
      </c>
    </row>
    <row r="1541" spans="2:4">
      <c r="B1541" s="358">
        <v>42670</v>
      </c>
      <c r="C1541" s="349">
        <v>289.83999999999997</v>
      </c>
      <c r="D1541" s="227" t="s">
        <v>4461</v>
      </c>
    </row>
    <row r="1542" spans="2:4">
      <c r="B1542" s="358">
        <v>42670</v>
      </c>
      <c r="C1542" s="349">
        <v>292</v>
      </c>
      <c r="D1542" s="227" t="s">
        <v>4462</v>
      </c>
    </row>
    <row r="1543" spans="2:4">
      <c r="B1543" s="358">
        <v>42670</v>
      </c>
      <c r="C1543" s="349">
        <v>300</v>
      </c>
      <c r="D1543" s="227" t="s">
        <v>4463</v>
      </c>
    </row>
    <row r="1544" spans="2:4">
      <c r="B1544" s="358">
        <v>42670</v>
      </c>
      <c r="C1544" s="349">
        <v>300</v>
      </c>
      <c r="D1544" s="227" t="s">
        <v>3908</v>
      </c>
    </row>
    <row r="1545" spans="2:4">
      <c r="B1545" s="358">
        <v>42670</v>
      </c>
      <c r="C1545" s="349">
        <v>300</v>
      </c>
      <c r="D1545" s="227" t="s">
        <v>4464</v>
      </c>
    </row>
    <row r="1546" spans="2:4">
      <c r="B1546" s="358">
        <v>42670</v>
      </c>
      <c r="C1546" s="349">
        <v>350</v>
      </c>
      <c r="D1546" s="227" t="s">
        <v>4465</v>
      </c>
    </row>
    <row r="1547" spans="2:4">
      <c r="B1547" s="358">
        <v>42670</v>
      </c>
      <c r="C1547" s="349">
        <v>500</v>
      </c>
      <c r="D1547" s="227" t="s">
        <v>4787</v>
      </c>
    </row>
    <row r="1548" spans="2:4">
      <c r="B1548" s="358">
        <v>42670</v>
      </c>
      <c r="C1548" s="349">
        <v>500</v>
      </c>
      <c r="D1548" s="227" t="s">
        <v>3876</v>
      </c>
    </row>
    <row r="1549" spans="2:4">
      <c r="B1549" s="358">
        <v>42670</v>
      </c>
      <c r="C1549" s="349">
        <v>500</v>
      </c>
      <c r="D1549" s="227" t="s">
        <v>4731</v>
      </c>
    </row>
    <row r="1550" spans="2:4">
      <c r="B1550" s="358">
        <v>42670</v>
      </c>
      <c r="C1550" s="349">
        <v>500</v>
      </c>
      <c r="D1550" s="227" t="s">
        <v>3912</v>
      </c>
    </row>
    <row r="1551" spans="2:4">
      <c r="B1551" s="358">
        <v>42670</v>
      </c>
      <c r="C1551" s="349">
        <v>500</v>
      </c>
      <c r="D1551" s="227" t="s">
        <v>4466</v>
      </c>
    </row>
    <row r="1552" spans="2:4">
      <c r="B1552" s="358">
        <v>42670</v>
      </c>
      <c r="C1552" s="349">
        <v>500</v>
      </c>
      <c r="D1552" s="227" t="s">
        <v>4788</v>
      </c>
    </row>
    <row r="1553" spans="2:4">
      <c r="B1553" s="358">
        <v>42670</v>
      </c>
      <c r="C1553" s="349">
        <v>500</v>
      </c>
      <c r="D1553" s="227" t="s">
        <v>4172</v>
      </c>
    </row>
    <row r="1554" spans="2:4">
      <c r="B1554" s="358">
        <v>42670</v>
      </c>
      <c r="C1554" s="349">
        <v>500</v>
      </c>
      <c r="D1554" s="227" t="s">
        <v>4554</v>
      </c>
    </row>
    <row r="1555" spans="2:4">
      <c r="B1555" s="358">
        <v>42670</v>
      </c>
      <c r="C1555" s="349">
        <v>559.21</v>
      </c>
      <c r="D1555" s="227" t="s">
        <v>4467</v>
      </c>
    </row>
    <row r="1556" spans="2:4">
      <c r="B1556" s="358">
        <v>42670</v>
      </c>
      <c r="C1556" s="349">
        <v>666.57</v>
      </c>
      <c r="D1556" s="227" t="s">
        <v>4468</v>
      </c>
    </row>
    <row r="1557" spans="2:4">
      <c r="B1557" s="358">
        <v>42670</v>
      </c>
      <c r="C1557" s="349">
        <v>1000</v>
      </c>
      <c r="D1557" s="227" t="s">
        <v>4469</v>
      </c>
    </row>
    <row r="1558" spans="2:4">
      <c r="B1558" s="358">
        <v>42670</v>
      </c>
      <c r="C1558" s="349">
        <v>1000</v>
      </c>
      <c r="D1558" s="227" t="s">
        <v>4470</v>
      </c>
    </row>
    <row r="1559" spans="2:4">
      <c r="B1559" s="358">
        <v>42670</v>
      </c>
      <c r="C1559" s="349">
        <v>1000</v>
      </c>
      <c r="D1559" s="227" t="s">
        <v>4662</v>
      </c>
    </row>
    <row r="1560" spans="2:4">
      <c r="B1560" s="253">
        <v>42670</v>
      </c>
      <c r="C1560" s="351">
        <v>1200</v>
      </c>
      <c r="D1560" s="280" t="s">
        <v>4789</v>
      </c>
    </row>
    <row r="1561" spans="2:4">
      <c r="B1561" s="253">
        <v>42670</v>
      </c>
      <c r="C1561" s="351">
        <v>1460.71</v>
      </c>
      <c r="D1561" s="280" t="s">
        <v>4471</v>
      </c>
    </row>
    <row r="1562" spans="2:4">
      <c r="B1562" s="253">
        <v>42670</v>
      </c>
      <c r="C1562" s="351">
        <v>1475.43</v>
      </c>
      <c r="D1562" s="280" t="s">
        <v>4472</v>
      </c>
    </row>
    <row r="1563" spans="2:4">
      <c r="B1563" s="253">
        <v>42670</v>
      </c>
      <c r="C1563" s="351">
        <v>1500</v>
      </c>
      <c r="D1563" s="280" t="s">
        <v>4790</v>
      </c>
    </row>
    <row r="1564" spans="2:4">
      <c r="B1564" s="253">
        <v>42670</v>
      </c>
      <c r="C1564" s="351">
        <v>1500</v>
      </c>
      <c r="D1564" s="280" t="s">
        <v>4473</v>
      </c>
    </row>
    <row r="1565" spans="2:4">
      <c r="B1565" s="253">
        <v>42670</v>
      </c>
      <c r="C1565" s="351">
        <v>1500</v>
      </c>
      <c r="D1565" s="280" t="s">
        <v>4305</v>
      </c>
    </row>
    <row r="1566" spans="2:4">
      <c r="B1566" s="253">
        <v>42670</v>
      </c>
      <c r="C1566" s="351">
        <v>2000</v>
      </c>
      <c r="D1566" s="280" t="s">
        <v>4610</v>
      </c>
    </row>
    <row r="1567" spans="2:4">
      <c r="B1567" s="253">
        <v>42670</v>
      </c>
      <c r="C1567" s="351">
        <v>2000</v>
      </c>
      <c r="D1567" s="280" t="s">
        <v>4791</v>
      </c>
    </row>
    <row r="1568" spans="2:4">
      <c r="B1568" s="253">
        <v>42670</v>
      </c>
      <c r="C1568" s="351">
        <v>2000</v>
      </c>
      <c r="D1568" s="280" t="s">
        <v>4792</v>
      </c>
    </row>
    <row r="1569" spans="2:7">
      <c r="B1569" s="253">
        <v>42670</v>
      </c>
      <c r="C1569" s="351">
        <v>2000</v>
      </c>
      <c r="D1569" s="280" t="s">
        <v>4793</v>
      </c>
    </row>
    <row r="1570" spans="2:7">
      <c r="B1570" s="253">
        <v>42670</v>
      </c>
      <c r="C1570" s="351">
        <v>3000</v>
      </c>
      <c r="D1570" s="280" t="s">
        <v>4685</v>
      </c>
    </row>
    <row r="1571" spans="2:7">
      <c r="B1571" s="253">
        <v>42670</v>
      </c>
      <c r="C1571" s="351">
        <v>3027.34</v>
      </c>
      <c r="D1571" s="280" t="s">
        <v>4474</v>
      </c>
    </row>
    <row r="1572" spans="2:7">
      <c r="B1572" s="253">
        <v>42670</v>
      </c>
      <c r="C1572" s="351">
        <v>5000</v>
      </c>
      <c r="D1572" s="280" t="s">
        <v>4794</v>
      </c>
    </row>
    <row r="1573" spans="2:7">
      <c r="B1573" s="253">
        <v>42670</v>
      </c>
      <c r="C1573" s="351">
        <v>5000</v>
      </c>
      <c r="D1573" s="280" t="s">
        <v>3970</v>
      </c>
    </row>
    <row r="1574" spans="2:7">
      <c r="B1574" s="253">
        <v>42670</v>
      </c>
      <c r="C1574" s="351">
        <v>5000</v>
      </c>
      <c r="D1574" s="280" t="s">
        <v>4475</v>
      </c>
    </row>
    <row r="1575" spans="2:7">
      <c r="B1575" s="253">
        <v>42670</v>
      </c>
      <c r="C1575" s="351">
        <v>10000</v>
      </c>
      <c r="D1575" s="280" t="s">
        <v>4476</v>
      </c>
    </row>
    <row r="1576" spans="2:7" s="73" customFormat="1" ht="30">
      <c r="B1576" s="253">
        <v>42671</v>
      </c>
      <c r="C1576" s="351">
        <v>5885.33</v>
      </c>
      <c r="D1576" s="361" t="s">
        <v>4962</v>
      </c>
      <c r="G1576" s="216"/>
    </row>
    <row r="1577" spans="2:7">
      <c r="B1577" s="253">
        <v>42671</v>
      </c>
      <c r="C1577" s="351">
        <v>0.12</v>
      </c>
      <c r="D1577" s="280" t="s">
        <v>4477</v>
      </c>
    </row>
    <row r="1578" spans="2:7">
      <c r="B1578" s="253">
        <v>42671</v>
      </c>
      <c r="C1578" s="351">
        <v>0.61</v>
      </c>
      <c r="D1578" s="280" t="s">
        <v>4478</v>
      </c>
    </row>
    <row r="1579" spans="2:7">
      <c r="B1579" s="253">
        <v>42671</v>
      </c>
      <c r="C1579" s="351">
        <v>3.13</v>
      </c>
      <c r="D1579" s="280" t="s">
        <v>4479</v>
      </c>
    </row>
    <row r="1580" spans="2:7">
      <c r="B1580" s="253">
        <v>42671</v>
      </c>
      <c r="C1580" s="351">
        <v>6</v>
      </c>
      <c r="D1580" s="280" t="s">
        <v>4480</v>
      </c>
    </row>
    <row r="1581" spans="2:7">
      <c r="B1581" s="253">
        <v>42671</v>
      </c>
      <c r="C1581" s="351">
        <v>19.75</v>
      </c>
      <c r="D1581" s="280" t="s">
        <v>4481</v>
      </c>
    </row>
    <row r="1582" spans="2:7">
      <c r="B1582" s="253">
        <v>42671</v>
      </c>
      <c r="C1582" s="351">
        <v>28</v>
      </c>
      <c r="D1582" s="280" t="s">
        <v>4482</v>
      </c>
    </row>
    <row r="1583" spans="2:7">
      <c r="B1583" s="253">
        <v>42671</v>
      </c>
      <c r="C1583" s="351">
        <v>36.26</v>
      </c>
      <c r="D1583" s="280" t="s">
        <v>4483</v>
      </c>
    </row>
    <row r="1584" spans="2:7">
      <c r="B1584" s="253">
        <v>42671</v>
      </c>
      <c r="C1584" s="351">
        <v>50</v>
      </c>
      <c r="D1584" s="280" t="s">
        <v>4795</v>
      </c>
    </row>
    <row r="1585" spans="2:4">
      <c r="B1585" s="253">
        <v>42671</v>
      </c>
      <c r="C1585" s="351">
        <v>50</v>
      </c>
      <c r="D1585" s="280" t="s">
        <v>4776</v>
      </c>
    </row>
    <row r="1586" spans="2:4">
      <c r="B1586" s="253">
        <v>42671</v>
      </c>
      <c r="C1586" s="351">
        <v>50</v>
      </c>
      <c r="D1586" s="280" t="s">
        <v>4452</v>
      </c>
    </row>
    <row r="1587" spans="2:4">
      <c r="B1587" s="253">
        <v>42671</v>
      </c>
      <c r="C1587" s="351">
        <v>50</v>
      </c>
      <c r="D1587" s="280" t="s">
        <v>4569</v>
      </c>
    </row>
    <row r="1588" spans="2:4">
      <c r="B1588" s="253">
        <v>42671</v>
      </c>
      <c r="C1588" s="351">
        <v>50</v>
      </c>
      <c r="D1588" s="280" t="s">
        <v>4571</v>
      </c>
    </row>
    <row r="1589" spans="2:4">
      <c r="B1589" s="253">
        <v>42671</v>
      </c>
      <c r="C1589" s="351">
        <v>50</v>
      </c>
      <c r="D1589" s="280" t="s">
        <v>4777</v>
      </c>
    </row>
    <row r="1590" spans="2:4">
      <c r="B1590" s="253">
        <v>42671</v>
      </c>
      <c r="C1590" s="351">
        <v>50</v>
      </c>
      <c r="D1590" s="280" t="s">
        <v>4796</v>
      </c>
    </row>
    <row r="1591" spans="2:4">
      <c r="B1591" s="253">
        <v>42671</v>
      </c>
      <c r="C1591" s="351">
        <v>50</v>
      </c>
      <c r="D1591" s="280" t="s">
        <v>4484</v>
      </c>
    </row>
    <row r="1592" spans="2:4">
      <c r="B1592" s="253">
        <v>42671</v>
      </c>
      <c r="C1592" s="351">
        <v>53</v>
      </c>
      <c r="D1592" s="280" t="s">
        <v>4485</v>
      </c>
    </row>
    <row r="1593" spans="2:4">
      <c r="B1593" s="253">
        <v>42671</v>
      </c>
      <c r="C1593" s="351">
        <v>60</v>
      </c>
      <c r="D1593" s="280" t="s">
        <v>4486</v>
      </c>
    </row>
    <row r="1594" spans="2:4">
      <c r="B1594" s="253">
        <v>42671</v>
      </c>
      <c r="C1594" s="351">
        <v>70</v>
      </c>
      <c r="D1594" s="280" t="s">
        <v>4573</v>
      </c>
    </row>
    <row r="1595" spans="2:4">
      <c r="B1595" s="253">
        <v>42671</v>
      </c>
      <c r="C1595" s="351">
        <v>70</v>
      </c>
      <c r="D1595" s="280" t="s">
        <v>4573</v>
      </c>
    </row>
    <row r="1596" spans="2:4">
      <c r="B1596" s="253">
        <v>42671</v>
      </c>
      <c r="C1596" s="351">
        <v>75</v>
      </c>
      <c r="D1596" s="280" t="s">
        <v>4690</v>
      </c>
    </row>
    <row r="1597" spans="2:4">
      <c r="B1597" s="253">
        <v>42671</v>
      </c>
      <c r="C1597" s="351">
        <v>75</v>
      </c>
      <c r="D1597" s="280" t="s">
        <v>4690</v>
      </c>
    </row>
    <row r="1598" spans="2:4">
      <c r="B1598" s="253">
        <v>42671</v>
      </c>
      <c r="C1598" s="351">
        <v>87.91</v>
      </c>
      <c r="D1598" s="280" t="s">
        <v>4487</v>
      </c>
    </row>
    <row r="1599" spans="2:4">
      <c r="B1599" s="253">
        <v>42671</v>
      </c>
      <c r="C1599" s="351">
        <v>96.44</v>
      </c>
      <c r="D1599" s="280" t="s">
        <v>4488</v>
      </c>
    </row>
    <row r="1600" spans="2:4">
      <c r="B1600" s="253">
        <v>42671</v>
      </c>
      <c r="C1600" s="351">
        <v>100</v>
      </c>
      <c r="D1600" s="280" t="s">
        <v>4615</v>
      </c>
    </row>
    <row r="1601" spans="2:4">
      <c r="B1601" s="253">
        <v>42671</v>
      </c>
      <c r="C1601" s="351">
        <v>100</v>
      </c>
      <c r="D1601" s="280" t="s">
        <v>4541</v>
      </c>
    </row>
    <row r="1602" spans="2:4">
      <c r="B1602" s="253">
        <v>42671</v>
      </c>
      <c r="C1602" s="351">
        <v>100</v>
      </c>
      <c r="D1602" s="280" t="s">
        <v>4591</v>
      </c>
    </row>
    <row r="1603" spans="2:4">
      <c r="B1603" s="253">
        <v>42671</v>
      </c>
      <c r="C1603" s="351">
        <v>100</v>
      </c>
      <c r="D1603" s="280" t="s">
        <v>4719</v>
      </c>
    </row>
    <row r="1604" spans="2:4">
      <c r="B1604" s="253">
        <v>42671</v>
      </c>
      <c r="C1604" s="351">
        <v>100</v>
      </c>
      <c r="D1604" s="280" t="s">
        <v>4429</v>
      </c>
    </row>
    <row r="1605" spans="2:4">
      <c r="B1605" s="253">
        <v>42671</v>
      </c>
      <c r="C1605" s="351">
        <v>100</v>
      </c>
      <c r="D1605" s="280" t="s">
        <v>4398</v>
      </c>
    </row>
    <row r="1606" spans="2:4">
      <c r="B1606" s="253">
        <v>42671</v>
      </c>
      <c r="C1606" s="351">
        <v>100</v>
      </c>
      <c r="D1606" s="280" t="s">
        <v>4570</v>
      </c>
    </row>
    <row r="1607" spans="2:4">
      <c r="B1607" s="253">
        <v>42671</v>
      </c>
      <c r="C1607" s="351">
        <v>150</v>
      </c>
      <c r="D1607" s="280" t="s">
        <v>4593</v>
      </c>
    </row>
    <row r="1608" spans="2:4">
      <c r="B1608" s="253">
        <v>42671</v>
      </c>
      <c r="C1608" s="351">
        <v>200</v>
      </c>
      <c r="D1608" s="280" t="s">
        <v>4597</v>
      </c>
    </row>
    <row r="1609" spans="2:4">
      <c r="B1609" s="253">
        <v>42671</v>
      </c>
      <c r="C1609" s="351">
        <v>200</v>
      </c>
      <c r="D1609" s="280" t="s">
        <v>4550</v>
      </c>
    </row>
    <row r="1610" spans="2:4">
      <c r="B1610" s="253">
        <v>42671</v>
      </c>
      <c r="C1610" s="351">
        <v>200</v>
      </c>
      <c r="D1610" s="280" t="s">
        <v>4691</v>
      </c>
    </row>
    <row r="1611" spans="2:4">
      <c r="B1611" s="253">
        <v>42671</v>
      </c>
      <c r="C1611" s="351">
        <v>200</v>
      </c>
      <c r="D1611" s="280" t="s">
        <v>3908</v>
      </c>
    </row>
    <row r="1612" spans="2:4">
      <c r="B1612" s="253">
        <v>42671</v>
      </c>
      <c r="C1612" s="351">
        <v>225.68</v>
      </c>
      <c r="D1612" s="280" t="s">
        <v>4489</v>
      </c>
    </row>
    <row r="1613" spans="2:4">
      <c r="B1613" s="253">
        <v>42671</v>
      </c>
      <c r="C1613" s="351">
        <v>250</v>
      </c>
      <c r="D1613" s="280" t="s">
        <v>4490</v>
      </c>
    </row>
    <row r="1614" spans="2:4">
      <c r="B1614" s="253">
        <v>42671</v>
      </c>
      <c r="C1614" s="351">
        <v>270.41000000000003</v>
      </c>
      <c r="D1614" s="280" t="s">
        <v>4491</v>
      </c>
    </row>
    <row r="1615" spans="2:4">
      <c r="B1615" s="253">
        <v>42671</v>
      </c>
      <c r="C1615" s="351">
        <v>294</v>
      </c>
      <c r="D1615" s="280" t="s">
        <v>4492</v>
      </c>
    </row>
    <row r="1616" spans="2:4">
      <c r="B1616" s="253">
        <v>42671</v>
      </c>
      <c r="C1616" s="351">
        <v>300</v>
      </c>
      <c r="D1616" s="280" t="s">
        <v>4626</v>
      </c>
    </row>
    <row r="1617" spans="2:4">
      <c r="B1617" s="253">
        <v>42671</v>
      </c>
      <c r="C1617" s="351">
        <v>300</v>
      </c>
      <c r="D1617" s="280" t="s">
        <v>4554</v>
      </c>
    </row>
    <row r="1618" spans="2:4">
      <c r="B1618" s="253">
        <v>42671</v>
      </c>
      <c r="C1618" s="351">
        <v>300.10000000000002</v>
      </c>
      <c r="D1618" s="280" t="s">
        <v>4625</v>
      </c>
    </row>
    <row r="1619" spans="2:4">
      <c r="B1619" s="253">
        <v>42671</v>
      </c>
      <c r="C1619" s="351">
        <v>357.65</v>
      </c>
      <c r="D1619" s="280" t="s">
        <v>4493</v>
      </c>
    </row>
    <row r="1620" spans="2:4">
      <c r="B1620" s="253">
        <v>42671</v>
      </c>
      <c r="C1620" s="351">
        <v>380.65</v>
      </c>
      <c r="D1620" s="280" t="s">
        <v>4494</v>
      </c>
    </row>
    <row r="1621" spans="2:4">
      <c r="B1621" s="253">
        <v>42671</v>
      </c>
      <c r="C1621" s="351">
        <v>430</v>
      </c>
      <c r="D1621" s="280" t="s">
        <v>4576</v>
      </c>
    </row>
    <row r="1622" spans="2:4">
      <c r="B1622" s="253">
        <v>42671</v>
      </c>
      <c r="C1622" s="351">
        <v>453</v>
      </c>
      <c r="D1622" s="280" t="s">
        <v>4797</v>
      </c>
    </row>
    <row r="1623" spans="2:4">
      <c r="B1623" s="253">
        <v>42671</v>
      </c>
      <c r="C1623" s="351">
        <v>500</v>
      </c>
      <c r="D1623" s="280" t="s">
        <v>4798</v>
      </c>
    </row>
    <row r="1624" spans="2:4">
      <c r="B1624" s="253">
        <v>42671</v>
      </c>
      <c r="C1624" s="351">
        <v>500</v>
      </c>
      <c r="D1624" s="280" t="s">
        <v>4495</v>
      </c>
    </row>
    <row r="1625" spans="2:4">
      <c r="B1625" s="253">
        <v>42671</v>
      </c>
      <c r="C1625" s="351">
        <v>500</v>
      </c>
      <c r="D1625" s="280" t="s">
        <v>4435</v>
      </c>
    </row>
    <row r="1626" spans="2:4">
      <c r="B1626" s="253">
        <v>42671</v>
      </c>
      <c r="C1626" s="351">
        <v>500</v>
      </c>
      <c r="D1626" s="280" t="s">
        <v>3912</v>
      </c>
    </row>
    <row r="1627" spans="2:4">
      <c r="B1627" s="253">
        <v>42671</v>
      </c>
      <c r="C1627" s="351">
        <v>551.84</v>
      </c>
      <c r="D1627" s="280" t="s">
        <v>4496</v>
      </c>
    </row>
    <row r="1628" spans="2:4">
      <c r="B1628" s="253">
        <v>42671</v>
      </c>
      <c r="C1628" s="351">
        <v>665</v>
      </c>
      <c r="D1628" s="280" t="s">
        <v>4497</v>
      </c>
    </row>
    <row r="1629" spans="2:4">
      <c r="B1629" s="253">
        <v>42671</v>
      </c>
      <c r="C1629" s="351">
        <v>877.85</v>
      </c>
      <c r="D1629" s="280" t="s">
        <v>4498</v>
      </c>
    </row>
    <row r="1630" spans="2:4">
      <c r="B1630" s="253">
        <v>42671</v>
      </c>
      <c r="C1630" s="351">
        <v>1000</v>
      </c>
      <c r="D1630" s="280" t="s">
        <v>4499</v>
      </c>
    </row>
    <row r="1631" spans="2:4">
      <c r="B1631" s="253">
        <v>42671</v>
      </c>
      <c r="C1631" s="351">
        <v>1000</v>
      </c>
      <c r="D1631" s="280" t="s">
        <v>4500</v>
      </c>
    </row>
    <row r="1632" spans="2:4">
      <c r="B1632" s="253">
        <v>42671</v>
      </c>
      <c r="C1632" s="351">
        <v>1000</v>
      </c>
      <c r="D1632" s="280" t="s">
        <v>4799</v>
      </c>
    </row>
    <row r="1633" spans="2:4">
      <c r="B1633" s="253">
        <v>42671</v>
      </c>
      <c r="C1633" s="351">
        <v>1000</v>
      </c>
      <c r="D1633" s="280" t="s">
        <v>4800</v>
      </c>
    </row>
    <row r="1634" spans="2:4">
      <c r="B1634" s="253">
        <v>42671</v>
      </c>
      <c r="C1634" s="351">
        <v>1000</v>
      </c>
      <c r="D1634" s="280" t="s">
        <v>4801</v>
      </c>
    </row>
    <row r="1635" spans="2:4">
      <c r="B1635" s="253">
        <v>42671</v>
      </c>
      <c r="C1635" s="351">
        <v>1000</v>
      </c>
      <c r="D1635" s="280" t="s">
        <v>4175</v>
      </c>
    </row>
    <row r="1636" spans="2:4">
      <c r="B1636" s="253">
        <v>42671</v>
      </c>
      <c r="C1636" s="351">
        <v>1000</v>
      </c>
      <c r="D1636" s="280" t="s">
        <v>4802</v>
      </c>
    </row>
    <row r="1637" spans="2:4">
      <c r="B1637" s="253">
        <v>42671</v>
      </c>
      <c r="C1637" s="351">
        <v>1000</v>
      </c>
      <c r="D1637" s="280" t="s">
        <v>4238</v>
      </c>
    </row>
    <row r="1638" spans="2:4">
      <c r="B1638" s="253">
        <v>42671</v>
      </c>
      <c r="C1638" s="351">
        <v>1029.9000000000001</v>
      </c>
      <c r="D1638" s="280" t="s">
        <v>4501</v>
      </c>
    </row>
    <row r="1639" spans="2:4">
      <c r="B1639" s="253">
        <v>42671</v>
      </c>
      <c r="C1639" s="351">
        <v>1220.8800000000001</v>
      </c>
      <c r="D1639" s="280" t="s">
        <v>4502</v>
      </c>
    </row>
    <row r="1640" spans="2:4">
      <c r="B1640" s="253">
        <v>42671</v>
      </c>
      <c r="C1640" s="351">
        <v>1311.41</v>
      </c>
      <c r="D1640" s="280" t="s">
        <v>4503</v>
      </c>
    </row>
    <row r="1641" spans="2:4">
      <c r="B1641" s="253">
        <v>42671</v>
      </c>
      <c r="C1641" s="351">
        <v>1595.3</v>
      </c>
      <c r="D1641" s="280" t="s">
        <v>4504</v>
      </c>
    </row>
    <row r="1642" spans="2:4">
      <c r="B1642" s="253">
        <v>42671</v>
      </c>
      <c r="C1642" s="351">
        <v>2000</v>
      </c>
      <c r="D1642" s="280" t="s">
        <v>4033</v>
      </c>
    </row>
    <row r="1643" spans="2:4">
      <c r="B1643" s="253">
        <v>42671</v>
      </c>
      <c r="C1643" s="351">
        <v>2000</v>
      </c>
      <c r="D1643" s="280" t="s">
        <v>4505</v>
      </c>
    </row>
    <row r="1644" spans="2:4">
      <c r="B1644" s="253">
        <v>42671</v>
      </c>
      <c r="C1644" s="351">
        <v>2485.67</v>
      </c>
      <c r="D1644" s="280" t="s">
        <v>4506</v>
      </c>
    </row>
    <row r="1645" spans="2:4">
      <c r="B1645" s="253">
        <v>42671</v>
      </c>
      <c r="C1645" s="351">
        <v>2731.55</v>
      </c>
      <c r="D1645" s="280" t="s">
        <v>4507</v>
      </c>
    </row>
    <row r="1646" spans="2:4">
      <c r="B1646" s="253">
        <v>42671</v>
      </c>
      <c r="C1646" s="351">
        <v>3000</v>
      </c>
      <c r="D1646" s="280" t="s">
        <v>4357</v>
      </c>
    </row>
    <row r="1647" spans="2:4">
      <c r="B1647" s="253">
        <v>42671</v>
      </c>
      <c r="C1647" s="351">
        <v>3254.61</v>
      </c>
      <c r="D1647" s="280" t="s">
        <v>4508</v>
      </c>
    </row>
    <row r="1648" spans="2:4">
      <c r="B1648" s="253">
        <v>42671</v>
      </c>
      <c r="C1648" s="351">
        <v>5000</v>
      </c>
      <c r="D1648" s="280" t="s">
        <v>4509</v>
      </c>
    </row>
    <row r="1649" spans="2:7">
      <c r="B1649" s="253">
        <v>42671</v>
      </c>
      <c r="C1649" s="351">
        <v>5000</v>
      </c>
      <c r="D1649" s="280" t="s">
        <v>4510</v>
      </c>
    </row>
    <row r="1650" spans="2:7">
      <c r="B1650" s="253">
        <v>42671</v>
      </c>
      <c r="C1650" s="351">
        <v>5000</v>
      </c>
      <c r="D1650" s="280" t="s">
        <v>4803</v>
      </c>
    </row>
    <row r="1651" spans="2:7">
      <c r="B1651" s="253">
        <v>42671</v>
      </c>
      <c r="C1651" s="351">
        <v>7750.12</v>
      </c>
      <c r="D1651" s="280" t="s">
        <v>4511</v>
      </c>
    </row>
    <row r="1652" spans="2:7">
      <c r="B1652" s="253">
        <v>42671</v>
      </c>
      <c r="C1652" s="351">
        <v>9408.58</v>
      </c>
      <c r="D1652" s="280" t="s">
        <v>4512</v>
      </c>
    </row>
    <row r="1653" spans="2:7">
      <c r="B1653" s="253">
        <v>42671</v>
      </c>
      <c r="C1653" s="351">
        <v>10000</v>
      </c>
      <c r="D1653" s="280" t="s">
        <v>4513</v>
      </c>
    </row>
    <row r="1654" spans="2:7">
      <c r="B1654" s="253">
        <v>42671</v>
      </c>
      <c r="C1654" s="351">
        <v>20000</v>
      </c>
      <c r="D1654" s="280" t="s">
        <v>4514</v>
      </c>
    </row>
    <row r="1655" spans="2:7" s="73" customFormat="1" ht="30">
      <c r="B1655" s="253">
        <v>42674</v>
      </c>
      <c r="C1655" s="351">
        <v>9693.02</v>
      </c>
      <c r="D1655" s="361" t="s">
        <v>4968</v>
      </c>
      <c r="G1655" s="216"/>
    </row>
    <row r="1656" spans="2:7" s="73" customFormat="1" ht="30">
      <c r="B1656" s="253">
        <v>42674</v>
      </c>
      <c r="C1656" s="351">
        <v>17738</v>
      </c>
      <c r="D1656" s="361" t="s">
        <v>4969</v>
      </c>
      <c r="G1656" s="216"/>
    </row>
    <row r="1657" spans="2:7" s="73" customFormat="1" ht="30">
      <c r="B1657" s="253">
        <v>42674</v>
      </c>
      <c r="C1657" s="351">
        <v>16115.57</v>
      </c>
      <c r="D1657" s="361" t="s">
        <v>4970</v>
      </c>
      <c r="G1657" s="216"/>
    </row>
    <row r="1658" spans="2:7">
      <c r="B1658" s="253">
        <v>42674</v>
      </c>
      <c r="C1658" s="351">
        <v>0.12</v>
      </c>
      <c r="D1658" s="280" t="s">
        <v>4515</v>
      </c>
    </row>
    <row r="1659" spans="2:7">
      <c r="B1659" s="253">
        <v>42674</v>
      </c>
      <c r="C1659" s="351">
        <v>0.88</v>
      </c>
      <c r="D1659" s="280" t="s">
        <v>4516</v>
      </c>
    </row>
    <row r="1660" spans="2:7">
      <c r="B1660" s="253">
        <v>42674</v>
      </c>
      <c r="C1660" s="351">
        <v>1.5</v>
      </c>
      <c r="D1660" s="280" t="s">
        <v>4517</v>
      </c>
    </row>
    <row r="1661" spans="2:7">
      <c r="B1661" s="253">
        <v>42674</v>
      </c>
      <c r="C1661" s="351">
        <v>1.71</v>
      </c>
      <c r="D1661" s="280" t="s">
        <v>4518</v>
      </c>
    </row>
    <row r="1662" spans="2:7">
      <c r="B1662" s="253">
        <v>42674</v>
      </c>
      <c r="C1662" s="351">
        <v>1.88</v>
      </c>
      <c r="D1662" s="280" t="s">
        <v>4519</v>
      </c>
    </row>
    <row r="1663" spans="2:7">
      <c r="B1663" s="253">
        <v>42674</v>
      </c>
      <c r="C1663" s="351">
        <v>3.51</v>
      </c>
      <c r="D1663" s="280" t="s">
        <v>4520</v>
      </c>
    </row>
    <row r="1664" spans="2:7">
      <c r="B1664" s="253">
        <v>42674</v>
      </c>
      <c r="C1664" s="351">
        <v>6</v>
      </c>
      <c r="D1664" s="280" t="s">
        <v>4494</v>
      </c>
    </row>
    <row r="1665" spans="2:7">
      <c r="B1665" s="253">
        <v>42674</v>
      </c>
      <c r="C1665" s="351">
        <v>17.46</v>
      </c>
      <c r="D1665" s="280" t="s">
        <v>4521</v>
      </c>
    </row>
    <row r="1666" spans="2:7">
      <c r="B1666" s="253">
        <v>42674</v>
      </c>
      <c r="C1666" s="351">
        <v>20</v>
      </c>
      <c r="D1666" s="280" t="s">
        <v>4522</v>
      </c>
    </row>
    <row r="1667" spans="2:7">
      <c r="B1667" s="253">
        <v>42674</v>
      </c>
      <c r="C1667" s="351">
        <v>24</v>
      </c>
      <c r="D1667" s="280" t="s">
        <v>4523</v>
      </c>
    </row>
    <row r="1668" spans="2:7">
      <c r="B1668" s="253">
        <v>42674</v>
      </c>
      <c r="C1668" s="351">
        <v>28</v>
      </c>
      <c r="D1668" s="280" t="s">
        <v>4524</v>
      </c>
    </row>
    <row r="1669" spans="2:7">
      <c r="B1669" s="253">
        <v>42674</v>
      </c>
      <c r="C1669" s="351">
        <v>32.76</v>
      </c>
      <c r="D1669" s="280" t="s">
        <v>4525</v>
      </c>
    </row>
    <row r="1670" spans="2:7">
      <c r="B1670" s="253">
        <v>42674</v>
      </c>
      <c r="C1670" s="351">
        <v>44.39</v>
      </c>
      <c r="D1670" s="280" t="s">
        <v>4526</v>
      </c>
    </row>
    <row r="1671" spans="2:7">
      <c r="B1671" s="253">
        <v>42674</v>
      </c>
      <c r="C1671" s="351">
        <v>50</v>
      </c>
      <c r="D1671" s="280" t="s">
        <v>4776</v>
      </c>
    </row>
    <row r="1672" spans="2:7" s="73" customFormat="1">
      <c r="B1672" s="253">
        <v>42674</v>
      </c>
      <c r="C1672" s="351">
        <v>50</v>
      </c>
      <c r="D1672" s="280" t="s">
        <v>4452</v>
      </c>
      <c r="G1672" s="216"/>
    </row>
    <row r="1673" spans="2:7" s="73" customFormat="1">
      <c r="B1673" s="253">
        <v>42674</v>
      </c>
      <c r="C1673" s="351">
        <v>50</v>
      </c>
      <c r="D1673" s="280" t="s">
        <v>4527</v>
      </c>
      <c r="G1673" s="216"/>
    </row>
    <row r="1674" spans="2:7" s="73" customFormat="1">
      <c r="B1674" s="253">
        <v>42674</v>
      </c>
      <c r="C1674" s="351">
        <v>50</v>
      </c>
      <c r="D1674" s="280" t="s">
        <v>4257</v>
      </c>
      <c r="G1674" s="216"/>
    </row>
    <row r="1675" spans="2:7" s="73" customFormat="1">
      <c r="B1675" s="253">
        <v>42674</v>
      </c>
      <c r="C1675" s="351">
        <v>50</v>
      </c>
      <c r="D1675" s="280" t="s">
        <v>4569</v>
      </c>
      <c r="G1675" s="216"/>
    </row>
    <row r="1676" spans="2:7" s="73" customFormat="1">
      <c r="B1676" s="253">
        <v>42674</v>
      </c>
      <c r="C1676" s="351">
        <v>50</v>
      </c>
      <c r="D1676" s="280" t="s">
        <v>4777</v>
      </c>
      <c r="G1676" s="216"/>
    </row>
    <row r="1677" spans="2:7" s="73" customFormat="1">
      <c r="B1677" s="253">
        <v>42674</v>
      </c>
      <c r="C1677" s="351">
        <v>50</v>
      </c>
      <c r="D1677" s="280" t="s">
        <v>4014</v>
      </c>
      <c r="G1677" s="216"/>
    </row>
    <row r="1678" spans="2:7" s="73" customFormat="1">
      <c r="B1678" s="253">
        <v>42674</v>
      </c>
      <c r="C1678" s="351">
        <v>50</v>
      </c>
      <c r="D1678" s="280" t="s">
        <v>4571</v>
      </c>
      <c r="G1678" s="216"/>
    </row>
    <row r="1679" spans="2:7" s="73" customFormat="1">
      <c r="B1679" s="253">
        <v>42674</v>
      </c>
      <c r="C1679" s="351">
        <v>50</v>
      </c>
      <c r="D1679" s="280" t="s">
        <v>4673</v>
      </c>
      <c r="G1679" s="216"/>
    </row>
    <row r="1680" spans="2:7" s="73" customFormat="1">
      <c r="B1680" s="253">
        <v>42674</v>
      </c>
      <c r="C1680" s="351">
        <v>50</v>
      </c>
      <c r="D1680" s="280" t="s">
        <v>4570</v>
      </c>
      <c r="G1680" s="216"/>
    </row>
    <row r="1681" spans="2:7" s="73" customFormat="1">
      <c r="B1681" s="253">
        <v>42674</v>
      </c>
      <c r="C1681" s="351">
        <v>50</v>
      </c>
      <c r="D1681" s="280" t="s">
        <v>4720</v>
      </c>
      <c r="G1681" s="216"/>
    </row>
    <row r="1682" spans="2:7" s="73" customFormat="1">
      <c r="B1682" s="253">
        <v>42674</v>
      </c>
      <c r="C1682" s="351">
        <v>50</v>
      </c>
      <c r="D1682" s="280" t="s">
        <v>4572</v>
      </c>
      <c r="G1682" s="216"/>
    </row>
    <row r="1683" spans="2:7" s="73" customFormat="1">
      <c r="B1683" s="253">
        <v>42674</v>
      </c>
      <c r="C1683" s="351">
        <v>50</v>
      </c>
      <c r="D1683" s="280" t="s">
        <v>4796</v>
      </c>
      <c r="G1683" s="216"/>
    </row>
    <row r="1684" spans="2:7" s="73" customFormat="1">
      <c r="B1684" s="253">
        <v>42674</v>
      </c>
      <c r="C1684" s="351">
        <v>70</v>
      </c>
      <c r="D1684" s="280" t="s">
        <v>4573</v>
      </c>
      <c r="G1684" s="216"/>
    </row>
    <row r="1685" spans="2:7" s="73" customFormat="1">
      <c r="B1685" s="253">
        <v>42674</v>
      </c>
      <c r="C1685" s="351">
        <v>70</v>
      </c>
      <c r="D1685" s="280" t="s">
        <v>4573</v>
      </c>
      <c r="G1685" s="216"/>
    </row>
    <row r="1686" spans="2:7" s="73" customFormat="1">
      <c r="B1686" s="253">
        <v>42674</v>
      </c>
      <c r="C1686" s="351">
        <v>75</v>
      </c>
      <c r="D1686" s="280" t="s">
        <v>4690</v>
      </c>
      <c r="G1686" s="216"/>
    </row>
    <row r="1687" spans="2:7" s="73" customFormat="1">
      <c r="B1687" s="253">
        <v>42674</v>
      </c>
      <c r="C1687" s="351">
        <v>75</v>
      </c>
      <c r="D1687" s="280" t="s">
        <v>4690</v>
      </c>
      <c r="G1687" s="216"/>
    </row>
    <row r="1688" spans="2:7" s="73" customFormat="1">
      <c r="B1688" s="253">
        <v>42674</v>
      </c>
      <c r="C1688" s="351">
        <v>90.5</v>
      </c>
      <c r="D1688" s="280" t="s">
        <v>4971</v>
      </c>
      <c r="G1688" s="216"/>
    </row>
    <row r="1689" spans="2:7" s="73" customFormat="1">
      <c r="B1689" s="253">
        <v>42674</v>
      </c>
      <c r="C1689" s="351">
        <v>100</v>
      </c>
      <c r="D1689" s="280" t="s">
        <v>4541</v>
      </c>
      <c r="G1689" s="216"/>
    </row>
    <row r="1690" spans="2:7" s="73" customFormat="1">
      <c r="B1690" s="253">
        <v>42674</v>
      </c>
      <c r="C1690" s="351">
        <v>100</v>
      </c>
      <c r="D1690" s="280" t="s">
        <v>3920</v>
      </c>
      <c r="G1690" s="216"/>
    </row>
    <row r="1691" spans="2:7">
      <c r="B1691" s="253">
        <v>42674</v>
      </c>
      <c r="C1691" s="351">
        <v>100</v>
      </c>
      <c r="D1691" s="280" t="s">
        <v>4804</v>
      </c>
    </row>
    <row r="1692" spans="2:7">
      <c r="B1692" s="253">
        <v>42674</v>
      </c>
      <c r="C1692" s="351">
        <v>110</v>
      </c>
      <c r="D1692" s="280" t="s">
        <v>4528</v>
      </c>
    </row>
    <row r="1693" spans="2:7" s="73" customFormat="1">
      <c r="B1693" s="360">
        <v>42674</v>
      </c>
      <c r="C1693" s="352">
        <v>132</v>
      </c>
      <c r="D1693" s="347" t="s">
        <v>3863</v>
      </c>
      <c r="G1693" s="216"/>
    </row>
    <row r="1694" spans="2:7">
      <c r="B1694" s="253">
        <v>42674</v>
      </c>
      <c r="C1694" s="351">
        <v>140</v>
      </c>
      <c r="D1694" s="280" t="s">
        <v>4805</v>
      </c>
    </row>
    <row r="1695" spans="2:7">
      <c r="B1695" s="253">
        <v>42674</v>
      </c>
      <c r="C1695" s="351">
        <v>150</v>
      </c>
      <c r="D1695" s="280" t="s">
        <v>4624</v>
      </c>
    </row>
    <row r="1696" spans="2:7">
      <c r="B1696" s="253">
        <v>42674</v>
      </c>
      <c r="C1696" s="351">
        <v>150</v>
      </c>
      <c r="D1696" s="280" t="s">
        <v>4739</v>
      </c>
    </row>
    <row r="1697" spans="2:7">
      <c r="B1697" s="253">
        <v>42674</v>
      </c>
      <c r="C1697" s="351">
        <v>161.85</v>
      </c>
      <c r="D1697" s="280" t="s">
        <v>4529</v>
      </c>
    </row>
    <row r="1698" spans="2:7">
      <c r="B1698" s="253">
        <v>42674</v>
      </c>
      <c r="C1698" s="351">
        <v>200</v>
      </c>
      <c r="D1698" s="280" t="s">
        <v>4762</v>
      </c>
    </row>
    <row r="1699" spans="2:7">
      <c r="B1699" s="253">
        <v>42674</v>
      </c>
      <c r="C1699" s="351">
        <v>200</v>
      </c>
      <c r="D1699" s="280" t="s">
        <v>3908</v>
      </c>
    </row>
    <row r="1700" spans="2:7">
      <c r="B1700" s="253">
        <v>42674</v>
      </c>
      <c r="C1700" s="351">
        <v>200</v>
      </c>
      <c r="D1700" s="280" t="s">
        <v>4620</v>
      </c>
    </row>
    <row r="1701" spans="2:7">
      <c r="B1701" s="253">
        <v>42674</v>
      </c>
      <c r="C1701" s="351">
        <v>200.67</v>
      </c>
      <c r="D1701" s="280" t="s">
        <v>4519</v>
      </c>
    </row>
    <row r="1702" spans="2:7">
      <c r="B1702" s="253">
        <v>42674</v>
      </c>
      <c r="C1702" s="351">
        <v>291.48</v>
      </c>
      <c r="D1702" s="280" t="s">
        <v>4530</v>
      </c>
    </row>
    <row r="1703" spans="2:7">
      <c r="B1703" s="253">
        <v>42674</v>
      </c>
      <c r="C1703" s="351">
        <v>296</v>
      </c>
      <c r="D1703" s="280" t="s">
        <v>4531</v>
      </c>
    </row>
    <row r="1704" spans="2:7">
      <c r="B1704" s="253">
        <v>42674</v>
      </c>
      <c r="C1704" s="351">
        <v>300</v>
      </c>
      <c r="D1704" s="280" t="s">
        <v>4765</v>
      </c>
    </row>
    <row r="1705" spans="2:7">
      <c r="B1705" s="253">
        <v>42674</v>
      </c>
      <c r="C1705" s="351">
        <v>313.29000000000002</v>
      </c>
      <c r="D1705" s="280" t="s">
        <v>4532</v>
      </c>
    </row>
    <row r="1706" spans="2:7" s="73" customFormat="1">
      <c r="B1706" s="360">
        <v>42674</v>
      </c>
      <c r="C1706" s="352">
        <v>316.08999999999997</v>
      </c>
      <c r="D1706" s="347" t="s">
        <v>4533</v>
      </c>
      <c r="G1706" s="216"/>
    </row>
    <row r="1707" spans="2:7" s="73" customFormat="1">
      <c r="B1707" s="360">
        <v>42674</v>
      </c>
      <c r="C1707" s="352">
        <v>340</v>
      </c>
      <c r="D1707" s="347" t="s">
        <v>4576</v>
      </c>
      <c r="G1707" s="216"/>
    </row>
    <row r="1708" spans="2:7" s="73" customFormat="1">
      <c r="B1708" s="360">
        <v>42674</v>
      </c>
      <c r="C1708" s="352">
        <v>500</v>
      </c>
      <c r="D1708" s="347" t="s">
        <v>4731</v>
      </c>
      <c r="G1708" s="216"/>
    </row>
    <row r="1709" spans="2:7" s="73" customFormat="1">
      <c r="B1709" s="360">
        <v>42674</v>
      </c>
      <c r="C1709" s="352">
        <v>500</v>
      </c>
      <c r="D1709" s="347" t="s">
        <v>4806</v>
      </c>
      <c r="G1709" s="216"/>
    </row>
    <row r="1710" spans="2:7" s="73" customFormat="1">
      <c r="B1710" s="360">
        <v>42674</v>
      </c>
      <c r="C1710" s="352">
        <v>500</v>
      </c>
      <c r="D1710" s="347" t="s">
        <v>4534</v>
      </c>
      <c r="G1710" s="216"/>
    </row>
    <row r="1711" spans="2:7" s="73" customFormat="1">
      <c r="B1711" s="360">
        <v>42674</v>
      </c>
      <c r="C1711" s="352">
        <v>500</v>
      </c>
      <c r="D1711" s="347" t="s">
        <v>3912</v>
      </c>
      <c r="G1711" s="216"/>
    </row>
    <row r="1712" spans="2:7">
      <c r="B1712" s="253">
        <v>42674</v>
      </c>
      <c r="C1712" s="351">
        <v>500</v>
      </c>
      <c r="D1712" s="280" t="s">
        <v>4723</v>
      </c>
    </row>
    <row r="1713" spans="2:7">
      <c r="B1713" s="253">
        <v>42674</v>
      </c>
      <c r="C1713" s="351">
        <v>500</v>
      </c>
      <c r="D1713" s="280" t="s">
        <v>4535</v>
      </c>
    </row>
    <row r="1714" spans="2:7">
      <c r="B1714" s="253">
        <v>42674</v>
      </c>
      <c r="C1714" s="351">
        <v>609.24</v>
      </c>
      <c r="D1714" s="280" t="s">
        <v>4536</v>
      </c>
    </row>
    <row r="1715" spans="2:7" s="73" customFormat="1">
      <c r="B1715" s="253">
        <v>42674</v>
      </c>
      <c r="C1715" s="351">
        <v>819.67</v>
      </c>
      <c r="D1715" s="280" t="s">
        <v>4537</v>
      </c>
      <c r="G1715" s="216"/>
    </row>
    <row r="1716" spans="2:7" s="73" customFormat="1">
      <c r="B1716" s="253">
        <v>42674</v>
      </c>
      <c r="C1716" s="351">
        <v>1000</v>
      </c>
      <c r="D1716" s="280" t="s">
        <v>4823</v>
      </c>
      <c r="G1716" s="216"/>
    </row>
    <row r="1717" spans="2:7" s="73" customFormat="1">
      <c r="B1717" s="253">
        <v>42674</v>
      </c>
      <c r="C1717" s="351">
        <v>1000</v>
      </c>
      <c r="D1717" s="280" t="s">
        <v>4807</v>
      </c>
      <c r="G1717" s="216"/>
    </row>
    <row r="1718" spans="2:7" s="73" customFormat="1">
      <c r="B1718" s="253">
        <v>42674</v>
      </c>
      <c r="C1718" s="351">
        <v>1000</v>
      </c>
      <c r="D1718" s="280" t="s">
        <v>4808</v>
      </c>
      <c r="G1718" s="216"/>
    </row>
    <row r="1719" spans="2:7" s="73" customFormat="1">
      <c r="B1719" s="253">
        <v>42674</v>
      </c>
      <c r="C1719" s="351">
        <v>1000</v>
      </c>
      <c r="D1719" s="280" t="s">
        <v>4809</v>
      </c>
      <c r="G1719" s="216"/>
    </row>
    <row r="1720" spans="2:7" s="73" customFormat="1">
      <c r="B1720" s="253">
        <v>42674</v>
      </c>
      <c r="C1720" s="351">
        <v>1000</v>
      </c>
      <c r="D1720" s="280" t="s">
        <v>4029</v>
      </c>
      <c r="G1720" s="216"/>
    </row>
    <row r="1721" spans="2:7" s="73" customFormat="1">
      <c r="B1721" s="253">
        <v>42674</v>
      </c>
      <c r="C1721" s="351">
        <v>1700</v>
      </c>
      <c r="D1721" s="280" t="s">
        <v>4568</v>
      </c>
      <c r="G1721" s="216"/>
    </row>
    <row r="1722" spans="2:7" s="73" customFormat="1">
      <c r="B1722" s="253">
        <v>42674</v>
      </c>
      <c r="C1722" s="351">
        <v>2000</v>
      </c>
      <c r="D1722" s="280" t="s">
        <v>4810</v>
      </c>
      <c r="G1722" s="216"/>
    </row>
    <row r="1723" spans="2:7" s="73" customFormat="1">
      <c r="B1723" s="253">
        <v>42674</v>
      </c>
      <c r="C1723" s="351">
        <v>2129.27</v>
      </c>
      <c r="D1723" s="280" t="s">
        <v>4538</v>
      </c>
      <c r="G1723" s="216"/>
    </row>
    <row r="1724" spans="2:7" s="73" customFormat="1">
      <c r="B1724" s="253">
        <v>42674</v>
      </c>
      <c r="C1724" s="351">
        <v>2606.12</v>
      </c>
      <c r="D1724" s="280" t="s">
        <v>4539</v>
      </c>
      <c r="G1724" s="216"/>
    </row>
    <row r="1725" spans="2:7" s="73" customFormat="1">
      <c r="B1725" s="253">
        <v>42674</v>
      </c>
      <c r="C1725" s="351">
        <v>3000</v>
      </c>
      <c r="D1725" s="280" t="s">
        <v>3927</v>
      </c>
      <c r="G1725" s="216"/>
    </row>
    <row r="1726" spans="2:7" s="73" customFormat="1">
      <c r="B1726" s="253">
        <v>42674</v>
      </c>
      <c r="C1726" s="351">
        <v>3000</v>
      </c>
      <c r="D1726" s="280" t="s">
        <v>3887</v>
      </c>
      <c r="G1726" s="216"/>
    </row>
    <row r="1727" spans="2:7" s="73" customFormat="1">
      <c r="B1727" s="253">
        <v>42674</v>
      </c>
      <c r="C1727" s="351">
        <v>5000</v>
      </c>
      <c r="D1727" s="280" t="s">
        <v>4540</v>
      </c>
      <c r="G1727" s="216"/>
    </row>
    <row r="1728" spans="2:7" s="1" customFormat="1">
      <c r="B1728" s="242" t="s">
        <v>31</v>
      </c>
      <c r="C1728" s="243">
        <f>SUM(C6:C1727)</f>
        <v>4299816.9299999988</v>
      </c>
      <c r="D1728" s="329"/>
      <c r="G1728" s="216"/>
    </row>
    <row r="1729" spans="2:7" s="1" customFormat="1">
      <c r="B1729" s="302" t="s">
        <v>223</v>
      </c>
      <c r="C1729" s="243">
        <v>17762.62</v>
      </c>
      <c r="D1729" s="330"/>
      <c r="G1729" s="216"/>
    </row>
    <row r="1730" spans="2:7">
      <c r="B1730" s="281"/>
      <c r="D1730" s="154"/>
    </row>
    <row r="1731" spans="2:7">
      <c r="B1731" s="281"/>
      <c r="D1731" s="154"/>
    </row>
    <row r="1732" spans="2:7">
      <c r="B1732" s="281"/>
      <c r="D1732" s="154"/>
    </row>
    <row r="1733" spans="2:7">
      <c r="B1733" s="281"/>
      <c r="D1733" s="154"/>
    </row>
    <row r="1734" spans="2:7">
      <c r="B1734" s="281"/>
      <c r="D1734" s="154"/>
    </row>
    <row r="1735" spans="2:7">
      <c r="B1735" s="281"/>
      <c r="D1735" s="154"/>
    </row>
    <row r="1736" spans="2:7">
      <c r="B1736" s="281"/>
      <c r="D1736" s="154"/>
    </row>
    <row r="1737" spans="2:7">
      <c r="B1737" s="281"/>
      <c r="D1737" s="154"/>
    </row>
    <row r="1738" spans="2:7">
      <c r="B1738" s="281"/>
      <c r="D1738" s="154"/>
    </row>
    <row r="1739" spans="2:7">
      <c r="B1739" s="281"/>
      <c r="D1739" s="154"/>
    </row>
    <row r="1740" spans="2:7">
      <c r="B1740" s="281"/>
      <c r="D1740" s="154"/>
    </row>
    <row r="1741" spans="2:7">
      <c r="B1741" s="281"/>
      <c r="D1741" s="154"/>
    </row>
    <row r="1742" spans="2:7">
      <c r="B1742" s="281"/>
      <c r="D1742" s="154"/>
    </row>
    <row r="1743" spans="2:7">
      <c r="B1743" s="281"/>
      <c r="D1743" s="154"/>
    </row>
    <row r="1744" spans="2:7">
      <c r="B1744" s="281"/>
      <c r="D1744" s="154"/>
    </row>
    <row r="1745" spans="2:4">
      <c r="B1745" s="281"/>
      <c r="D1745" s="154"/>
    </row>
    <row r="1746" spans="2:4">
      <c r="B1746" s="281"/>
      <c r="D1746" s="154"/>
    </row>
    <row r="1747" spans="2:4">
      <c r="B1747" s="281"/>
      <c r="D1747" s="154"/>
    </row>
    <row r="1748" spans="2:4">
      <c r="B1748" s="281"/>
      <c r="D1748" s="154"/>
    </row>
    <row r="1749" spans="2:4">
      <c r="B1749" s="281"/>
      <c r="D1749" s="154"/>
    </row>
    <row r="1750" spans="2:4">
      <c r="B1750" s="281"/>
      <c r="D1750" s="154"/>
    </row>
    <row r="1751" spans="2:4">
      <c r="B1751" s="281"/>
      <c r="D1751" s="154"/>
    </row>
    <row r="1752" spans="2:4">
      <c r="B1752" s="281"/>
      <c r="D1752" s="154"/>
    </row>
    <row r="1753" spans="2:4">
      <c r="B1753" s="281"/>
      <c r="D1753" s="154"/>
    </row>
    <row r="1754" spans="2:4">
      <c r="B1754" s="281"/>
      <c r="D1754" s="154"/>
    </row>
    <row r="1755" spans="2:4">
      <c r="B1755" s="281"/>
      <c r="D1755" s="154"/>
    </row>
    <row r="1756" spans="2:4">
      <c r="B1756" s="281"/>
      <c r="D1756" s="154"/>
    </row>
    <row r="1757" spans="2:4">
      <c r="B1757" s="281"/>
      <c r="D1757" s="154"/>
    </row>
    <row r="1758" spans="2:4">
      <c r="B1758" s="281"/>
      <c r="D1758" s="154"/>
    </row>
    <row r="1759" spans="2:4">
      <c r="B1759" s="281"/>
      <c r="D1759" s="154"/>
    </row>
    <row r="1760" spans="2:4">
      <c r="B1760" s="281"/>
      <c r="D1760" s="154"/>
    </row>
    <row r="1761" spans="2:4">
      <c r="B1761" s="281"/>
      <c r="D1761" s="154"/>
    </row>
    <row r="1762" spans="2:4">
      <c r="B1762" s="281"/>
      <c r="D1762" s="154"/>
    </row>
    <row r="1763" spans="2:4">
      <c r="B1763" s="281"/>
      <c r="D1763" s="154"/>
    </row>
    <row r="1764" spans="2:4">
      <c r="B1764" s="281"/>
      <c r="D1764" s="154"/>
    </row>
    <row r="1765" spans="2:4">
      <c r="B1765" s="281"/>
      <c r="D1765" s="154"/>
    </row>
    <row r="1766" spans="2:4">
      <c r="B1766" s="281"/>
      <c r="D1766" s="154"/>
    </row>
    <row r="1767" spans="2:4">
      <c r="B1767" s="281"/>
      <c r="D1767" s="154"/>
    </row>
    <row r="1768" spans="2:4">
      <c r="B1768" s="281"/>
      <c r="D1768" s="154"/>
    </row>
    <row r="1769" spans="2:4">
      <c r="B1769" s="281"/>
      <c r="D1769" s="154"/>
    </row>
    <row r="1770" spans="2:4">
      <c r="B1770" s="281"/>
      <c r="D1770" s="154"/>
    </row>
    <row r="1771" spans="2:4">
      <c r="B1771" s="281"/>
      <c r="D1771" s="154"/>
    </row>
    <row r="1772" spans="2:4">
      <c r="B1772" s="281"/>
      <c r="D1772" s="154"/>
    </row>
    <row r="1773" spans="2:4">
      <c r="B1773" s="281"/>
      <c r="D1773" s="154"/>
    </row>
    <row r="1774" spans="2:4">
      <c r="B1774" s="281"/>
      <c r="D1774" s="154"/>
    </row>
    <row r="1775" spans="2:4">
      <c r="B1775" s="281"/>
      <c r="D1775" s="154"/>
    </row>
    <row r="1776" spans="2:4">
      <c r="B1776" s="281"/>
      <c r="D1776" s="154"/>
    </row>
    <row r="1777" spans="2:4">
      <c r="B1777" s="281"/>
      <c r="D1777" s="154"/>
    </row>
    <row r="1778" spans="2:4">
      <c r="B1778" s="281"/>
      <c r="D1778" s="154"/>
    </row>
    <row r="1779" spans="2:4">
      <c r="B1779" s="281"/>
      <c r="D1779" s="154"/>
    </row>
    <row r="1780" spans="2:4">
      <c r="B1780" s="281"/>
      <c r="D1780" s="154"/>
    </row>
    <row r="1781" spans="2:4">
      <c r="B1781" s="281"/>
      <c r="D1781" s="154"/>
    </row>
    <row r="1782" spans="2:4">
      <c r="B1782" s="281"/>
      <c r="D1782" s="154"/>
    </row>
    <row r="1783" spans="2:4">
      <c r="B1783" s="281"/>
      <c r="D1783" s="154"/>
    </row>
    <row r="1784" spans="2:4">
      <c r="B1784" s="281"/>
      <c r="D1784" s="154"/>
    </row>
    <row r="1785" spans="2:4">
      <c r="B1785" s="281"/>
      <c r="D1785" s="154"/>
    </row>
    <row r="1786" spans="2:4">
      <c r="B1786" s="281"/>
      <c r="D1786" s="154"/>
    </row>
    <row r="1787" spans="2:4">
      <c r="B1787" s="281"/>
      <c r="D1787" s="154"/>
    </row>
    <row r="1788" spans="2:4">
      <c r="B1788" s="281"/>
      <c r="D1788" s="154"/>
    </row>
    <row r="1789" spans="2:4">
      <c r="B1789" s="281"/>
      <c r="D1789" s="154"/>
    </row>
    <row r="1790" spans="2:4">
      <c r="B1790" s="281"/>
      <c r="D1790" s="154"/>
    </row>
    <row r="1791" spans="2:4">
      <c r="B1791" s="281"/>
      <c r="D1791" s="154"/>
    </row>
    <row r="1792" spans="2:4">
      <c r="B1792" s="281"/>
      <c r="D1792" s="154"/>
    </row>
    <row r="1793" spans="2:4">
      <c r="B1793" s="281"/>
      <c r="D1793" s="154"/>
    </row>
    <row r="1794" spans="2:4">
      <c r="B1794" s="281"/>
      <c r="D1794" s="154"/>
    </row>
    <row r="1795" spans="2:4">
      <c r="B1795" s="281"/>
      <c r="D1795" s="154"/>
    </row>
    <row r="1796" spans="2:4">
      <c r="B1796" s="281"/>
      <c r="D1796" s="154"/>
    </row>
    <row r="1797" spans="2:4">
      <c r="B1797" s="281"/>
      <c r="D1797" s="154"/>
    </row>
    <row r="1798" spans="2:4">
      <c r="B1798" s="281"/>
      <c r="D1798" s="154"/>
    </row>
    <row r="1799" spans="2:4">
      <c r="B1799" s="281"/>
      <c r="D1799" s="154"/>
    </row>
    <row r="1800" spans="2:4">
      <c r="B1800" s="281"/>
      <c r="D1800" s="154"/>
    </row>
    <row r="1801" spans="2:4">
      <c r="B1801" s="281"/>
      <c r="D1801" s="154"/>
    </row>
    <row r="1802" spans="2:4">
      <c r="B1802" s="281"/>
      <c r="D1802" s="154"/>
    </row>
    <row r="1803" spans="2:4">
      <c r="B1803" s="281"/>
      <c r="D1803" s="154"/>
    </row>
    <row r="1804" spans="2:4">
      <c r="B1804" s="281"/>
      <c r="D1804" s="154"/>
    </row>
    <row r="1805" spans="2:4">
      <c r="B1805" s="281"/>
      <c r="D1805" s="154"/>
    </row>
    <row r="1806" spans="2:4">
      <c r="B1806" s="281"/>
      <c r="D1806" s="154"/>
    </row>
    <row r="1807" spans="2:4">
      <c r="B1807" s="281"/>
      <c r="D1807" s="154"/>
    </row>
    <row r="1808" spans="2:4">
      <c r="B1808" s="281"/>
      <c r="D1808" s="154"/>
    </row>
    <row r="1809" spans="2:4">
      <c r="B1809" s="281"/>
      <c r="D1809" s="154"/>
    </row>
    <row r="1810" spans="2:4">
      <c r="B1810" s="281"/>
      <c r="D1810" s="154"/>
    </row>
    <row r="1811" spans="2:4">
      <c r="B1811" s="281"/>
      <c r="D1811" s="154"/>
    </row>
    <row r="1812" spans="2:4">
      <c r="B1812" s="281"/>
      <c r="D1812" s="154"/>
    </row>
    <row r="1813" spans="2:4">
      <c r="B1813" s="281"/>
      <c r="D1813" s="154"/>
    </row>
    <row r="1814" spans="2:4">
      <c r="B1814" s="281"/>
      <c r="D1814" s="154"/>
    </row>
    <row r="1815" spans="2:4">
      <c r="B1815" s="281"/>
      <c r="D1815" s="154"/>
    </row>
    <row r="1816" spans="2:4">
      <c r="B1816" s="281"/>
      <c r="D1816" s="154"/>
    </row>
    <row r="1817" spans="2:4">
      <c r="B1817" s="281"/>
      <c r="D1817" s="154"/>
    </row>
    <row r="1818" spans="2:4">
      <c r="B1818" s="281"/>
      <c r="D1818" s="154"/>
    </row>
    <row r="1819" spans="2:4">
      <c r="B1819" s="281"/>
      <c r="D1819" s="154"/>
    </row>
    <row r="1820" spans="2:4">
      <c r="B1820" s="281"/>
      <c r="D1820" s="154"/>
    </row>
    <row r="1821" spans="2:4">
      <c r="B1821" s="281"/>
      <c r="D1821" s="154"/>
    </row>
    <row r="1822" spans="2:4">
      <c r="B1822" s="281"/>
      <c r="D1822" s="154"/>
    </row>
    <row r="1823" spans="2:4">
      <c r="B1823" s="281"/>
      <c r="D1823" s="154"/>
    </row>
    <row r="1824" spans="2:4">
      <c r="B1824" s="281"/>
      <c r="D1824" s="154"/>
    </row>
    <row r="1825" spans="2:4">
      <c r="B1825" s="281"/>
      <c r="D1825" s="154"/>
    </row>
    <row r="1826" spans="2:4">
      <c r="B1826" s="281"/>
      <c r="D1826" s="154"/>
    </row>
    <row r="1827" spans="2:4">
      <c r="B1827" s="281"/>
      <c r="D1827" s="154"/>
    </row>
    <row r="1828" spans="2:4">
      <c r="B1828" s="281"/>
      <c r="D1828" s="154"/>
    </row>
    <row r="1829" spans="2:4">
      <c r="B1829" s="281"/>
      <c r="D1829" s="154"/>
    </row>
    <row r="1830" spans="2:4">
      <c r="B1830" s="281"/>
      <c r="D1830" s="154"/>
    </row>
    <row r="1831" spans="2:4">
      <c r="B1831" s="281"/>
      <c r="D1831" s="154"/>
    </row>
    <row r="1832" spans="2:4">
      <c r="B1832" s="281"/>
      <c r="D1832" s="154"/>
    </row>
    <row r="1833" spans="2:4">
      <c r="B1833" s="281"/>
      <c r="D1833" s="154"/>
    </row>
    <row r="1834" spans="2:4">
      <c r="B1834" s="281"/>
      <c r="D1834" s="154"/>
    </row>
    <row r="1835" spans="2:4">
      <c r="B1835" s="281"/>
      <c r="D1835" s="154"/>
    </row>
    <row r="1836" spans="2:4">
      <c r="B1836" s="281"/>
      <c r="D1836" s="154"/>
    </row>
    <row r="1837" spans="2:4">
      <c r="B1837" s="281"/>
      <c r="D1837" s="154"/>
    </row>
    <row r="1838" spans="2:4">
      <c r="B1838" s="281"/>
      <c r="D1838" s="154"/>
    </row>
    <row r="1839" spans="2:4">
      <c r="B1839" s="281"/>
      <c r="D1839" s="154"/>
    </row>
    <row r="1840" spans="2:4">
      <c r="B1840" s="281"/>
      <c r="D1840" s="154"/>
    </row>
    <row r="1841" spans="2:4">
      <c r="B1841" s="281"/>
      <c r="D1841" s="154"/>
    </row>
    <row r="1842" spans="2:4">
      <c r="B1842" s="281"/>
      <c r="D1842" s="154"/>
    </row>
    <row r="1843" spans="2:4">
      <c r="B1843" s="281"/>
      <c r="D1843" s="154"/>
    </row>
    <row r="1844" spans="2:4">
      <c r="B1844" s="281"/>
      <c r="D1844" s="154"/>
    </row>
    <row r="1845" spans="2:4">
      <c r="B1845" s="281"/>
      <c r="D1845" s="154"/>
    </row>
    <row r="1846" spans="2:4">
      <c r="B1846" s="281"/>
      <c r="D1846" s="154"/>
    </row>
    <row r="1847" spans="2:4">
      <c r="B1847" s="281"/>
      <c r="D1847" s="154"/>
    </row>
    <row r="1848" spans="2:4">
      <c r="B1848" s="281"/>
      <c r="D1848" s="154"/>
    </row>
    <row r="1849" spans="2:4">
      <c r="B1849" s="281"/>
      <c r="D1849" s="154"/>
    </row>
    <row r="1850" spans="2:4">
      <c r="B1850" s="281"/>
      <c r="D1850" s="154"/>
    </row>
    <row r="1851" spans="2:4">
      <c r="B1851" s="281"/>
      <c r="D1851" s="154"/>
    </row>
    <row r="1852" spans="2:4">
      <c r="B1852" s="281"/>
      <c r="D1852" s="154"/>
    </row>
    <row r="1853" spans="2:4">
      <c r="B1853" s="281"/>
      <c r="D1853" s="154"/>
    </row>
    <row r="1854" spans="2:4">
      <c r="B1854" s="281"/>
      <c r="D1854" s="154"/>
    </row>
    <row r="1855" spans="2:4">
      <c r="B1855" s="281"/>
      <c r="D1855" s="154"/>
    </row>
    <row r="1856" spans="2:4">
      <c r="B1856" s="281"/>
      <c r="D1856" s="154"/>
    </row>
    <row r="1857" spans="2:4">
      <c r="B1857" s="281"/>
      <c r="D1857" s="154"/>
    </row>
    <row r="1858" spans="2:4">
      <c r="B1858" s="281"/>
      <c r="D1858" s="154"/>
    </row>
    <row r="1859" spans="2:4">
      <c r="B1859" s="281"/>
      <c r="D1859" s="154"/>
    </row>
    <row r="1860" spans="2:4">
      <c r="B1860" s="281"/>
      <c r="D1860" s="154"/>
    </row>
    <row r="1861" spans="2:4">
      <c r="B1861" s="281"/>
      <c r="D1861" s="154"/>
    </row>
    <row r="1862" spans="2:4">
      <c r="B1862" s="281"/>
      <c r="D1862" s="154"/>
    </row>
    <row r="1863" spans="2:4">
      <c r="B1863" s="281"/>
      <c r="D1863" s="154"/>
    </row>
    <row r="1864" spans="2:4">
      <c r="B1864" s="281"/>
      <c r="D1864" s="154"/>
    </row>
    <row r="1865" spans="2:4">
      <c r="B1865" s="281"/>
      <c r="D1865" s="154"/>
    </row>
    <row r="1866" spans="2:4">
      <c r="B1866" s="281"/>
      <c r="D1866" s="154"/>
    </row>
    <row r="1867" spans="2:4">
      <c r="B1867" s="281"/>
      <c r="D1867" s="154"/>
    </row>
    <row r="1868" spans="2:4">
      <c r="B1868" s="281"/>
      <c r="D1868" s="154"/>
    </row>
    <row r="1869" spans="2:4">
      <c r="B1869" s="281"/>
      <c r="D1869" s="154"/>
    </row>
    <row r="1870" spans="2:4">
      <c r="B1870" s="281"/>
      <c r="D1870" s="154"/>
    </row>
    <row r="1871" spans="2:4">
      <c r="B1871" s="281"/>
      <c r="D1871" s="154"/>
    </row>
    <row r="1872" spans="2:4">
      <c r="B1872" s="281"/>
      <c r="D1872" s="154"/>
    </row>
    <row r="1873" spans="2:4">
      <c r="B1873" s="281"/>
      <c r="D1873" s="154"/>
    </row>
    <row r="1874" spans="2:4">
      <c r="B1874" s="281"/>
      <c r="D1874" s="154"/>
    </row>
    <row r="1875" spans="2:4">
      <c r="B1875" s="281"/>
      <c r="D1875" s="154"/>
    </row>
    <row r="1876" spans="2:4">
      <c r="B1876" s="281"/>
      <c r="D1876" s="154"/>
    </row>
    <row r="1877" spans="2:4">
      <c r="B1877" s="281"/>
      <c r="D1877" s="154"/>
    </row>
    <row r="1878" spans="2:4">
      <c r="B1878" s="281"/>
      <c r="D1878" s="154"/>
    </row>
    <row r="1879" spans="2:4">
      <c r="B1879" s="281"/>
      <c r="D1879" s="154"/>
    </row>
    <row r="1880" spans="2:4">
      <c r="B1880" s="281"/>
      <c r="D1880" s="154"/>
    </row>
    <row r="1881" spans="2:4">
      <c r="B1881" s="281"/>
      <c r="D1881" s="154"/>
    </row>
    <row r="1882" spans="2:4">
      <c r="B1882" s="281"/>
      <c r="D1882" s="154"/>
    </row>
    <row r="1883" spans="2:4">
      <c r="B1883" s="281"/>
      <c r="D1883" s="154"/>
    </row>
    <row r="1884" spans="2:4">
      <c r="B1884" s="281"/>
      <c r="D1884" s="154"/>
    </row>
    <row r="1885" spans="2:4">
      <c r="B1885" s="281"/>
      <c r="D1885" s="154"/>
    </row>
    <row r="1886" spans="2:4">
      <c r="B1886" s="281"/>
      <c r="D1886" s="154"/>
    </row>
    <row r="1887" spans="2:4">
      <c r="B1887" s="281"/>
      <c r="D1887" s="154"/>
    </row>
    <row r="1888" spans="2:4">
      <c r="B1888" s="281"/>
      <c r="D1888" s="154"/>
    </row>
    <row r="1889" spans="2:4">
      <c r="B1889" s="281"/>
      <c r="D1889" s="154"/>
    </row>
    <row r="1890" spans="2:4">
      <c r="B1890" s="281"/>
      <c r="D1890" s="154"/>
    </row>
    <row r="1891" spans="2:4">
      <c r="B1891" s="281"/>
      <c r="D1891" s="154"/>
    </row>
    <row r="1892" spans="2:4">
      <c r="B1892" s="281"/>
      <c r="D1892" s="154"/>
    </row>
    <row r="1893" spans="2:4">
      <c r="B1893" s="281"/>
      <c r="D1893" s="154"/>
    </row>
    <row r="1894" spans="2:4">
      <c r="B1894" s="281"/>
      <c r="D1894" s="154"/>
    </row>
    <row r="1895" spans="2:4">
      <c r="B1895" s="281"/>
      <c r="D1895" s="154"/>
    </row>
    <row r="1896" spans="2:4">
      <c r="B1896" s="281"/>
      <c r="D1896" s="154"/>
    </row>
    <row r="1897" spans="2:4">
      <c r="B1897" s="281"/>
      <c r="D1897" s="154"/>
    </row>
    <row r="1898" spans="2:4">
      <c r="B1898" s="281"/>
      <c r="D1898" s="154"/>
    </row>
    <row r="1899" spans="2:4">
      <c r="B1899" s="281"/>
      <c r="D1899" s="154"/>
    </row>
    <row r="1900" spans="2:4">
      <c r="B1900" s="281"/>
      <c r="D1900" s="154"/>
    </row>
    <row r="1901" spans="2:4">
      <c r="B1901" s="281"/>
      <c r="D1901" s="154"/>
    </row>
    <row r="1902" spans="2:4">
      <c r="B1902" s="281"/>
      <c r="D1902" s="154"/>
    </row>
    <row r="1903" spans="2:4">
      <c r="B1903" s="281"/>
      <c r="D1903" s="154"/>
    </row>
    <row r="1904" spans="2:4">
      <c r="B1904" s="281"/>
      <c r="D1904" s="154"/>
    </row>
    <row r="1905" spans="2:4">
      <c r="B1905" s="281"/>
      <c r="D1905" s="154"/>
    </row>
    <row r="1906" spans="2:4">
      <c r="B1906" s="281"/>
      <c r="D1906" s="154"/>
    </row>
    <row r="1907" spans="2:4">
      <c r="B1907" s="281"/>
      <c r="D1907" s="154"/>
    </row>
    <row r="1908" spans="2:4">
      <c r="B1908" s="281"/>
      <c r="D1908" s="154"/>
    </row>
    <row r="1909" spans="2:4">
      <c r="B1909" s="281"/>
      <c r="D1909" s="154"/>
    </row>
    <row r="1910" spans="2:4">
      <c r="B1910" s="281"/>
      <c r="D1910" s="154"/>
    </row>
    <row r="1911" spans="2:4">
      <c r="B1911" s="281"/>
      <c r="D1911" s="154"/>
    </row>
    <row r="1912" spans="2:4">
      <c r="B1912" s="281"/>
      <c r="D1912" s="154"/>
    </row>
    <row r="1913" spans="2:4">
      <c r="B1913" s="281"/>
      <c r="D1913" s="154"/>
    </row>
    <row r="1914" spans="2:4">
      <c r="B1914" s="281"/>
      <c r="D1914" s="154"/>
    </row>
    <row r="1915" spans="2:4">
      <c r="B1915" s="281"/>
      <c r="D1915" s="154"/>
    </row>
    <row r="1916" spans="2:4">
      <c r="B1916" s="281"/>
      <c r="D1916" s="154"/>
    </row>
    <row r="1917" spans="2:4">
      <c r="B1917" s="281"/>
      <c r="D1917" s="154"/>
    </row>
    <row r="1918" spans="2:4">
      <c r="B1918" s="281"/>
      <c r="D1918" s="154"/>
    </row>
    <row r="1919" spans="2:4">
      <c r="B1919" s="281"/>
      <c r="D1919" s="154"/>
    </row>
    <row r="1920" spans="2:4">
      <c r="B1920" s="281"/>
      <c r="D1920" s="154"/>
    </row>
    <row r="1921" spans="2:4">
      <c r="B1921" s="281"/>
      <c r="D1921" s="154"/>
    </row>
    <row r="1922" spans="2:4">
      <c r="B1922" s="281"/>
      <c r="D1922" s="154"/>
    </row>
    <row r="1923" spans="2:4">
      <c r="B1923" s="281"/>
      <c r="D1923" s="154"/>
    </row>
    <row r="1924" spans="2:4">
      <c r="B1924" s="281"/>
      <c r="D1924" s="154"/>
    </row>
    <row r="1925" spans="2:4">
      <c r="B1925" s="281"/>
      <c r="D1925" s="154"/>
    </row>
    <row r="1926" spans="2:4">
      <c r="B1926" s="281"/>
      <c r="D1926" s="154"/>
    </row>
    <row r="1927" spans="2:4">
      <c r="B1927" s="281"/>
      <c r="D1927" s="154"/>
    </row>
    <row r="1928" spans="2:4">
      <c r="B1928" s="281"/>
      <c r="D1928" s="154"/>
    </row>
    <row r="1929" spans="2:4">
      <c r="B1929" s="281"/>
      <c r="D1929" s="154"/>
    </row>
    <row r="1930" spans="2:4">
      <c r="B1930" s="281"/>
      <c r="D1930" s="154"/>
    </row>
    <row r="1931" spans="2:4">
      <c r="B1931" s="281"/>
      <c r="D1931" s="154"/>
    </row>
    <row r="1932" spans="2:4">
      <c r="B1932" s="281"/>
      <c r="D1932" s="154"/>
    </row>
    <row r="1933" spans="2:4">
      <c r="B1933" s="281"/>
      <c r="D1933" s="154"/>
    </row>
    <row r="1934" spans="2:4">
      <c r="B1934" s="281"/>
      <c r="D1934" s="154"/>
    </row>
    <row r="1935" spans="2:4">
      <c r="B1935" s="281"/>
      <c r="D1935" s="154"/>
    </row>
    <row r="1936" spans="2:4">
      <c r="B1936" s="281"/>
      <c r="D1936" s="154"/>
    </row>
    <row r="1937" spans="2:4">
      <c r="B1937" s="281"/>
      <c r="D1937" s="154"/>
    </row>
    <row r="1938" spans="2:4">
      <c r="B1938" s="281"/>
      <c r="D1938" s="154"/>
    </row>
    <row r="1939" spans="2:4">
      <c r="B1939" s="281"/>
      <c r="D1939" s="154"/>
    </row>
    <row r="1940" spans="2:4">
      <c r="B1940" s="281"/>
      <c r="D1940" s="154"/>
    </row>
    <row r="1941" spans="2:4">
      <c r="B1941" s="281"/>
      <c r="D1941" s="154"/>
    </row>
    <row r="1942" spans="2:4">
      <c r="B1942" s="281"/>
      <c r="D1942" s="154"/>
    </row>
    <row r="1943" spans="2:4">
      <c r="B1943" s="281"/>
      <c r="D1943" s="154"/>
    </row>
    <row r="1944" spans="2:4">
      <c r="B1944" s="281"/>
      <c r="D1944" s="154"/>
    </row>
    <row r="1945" spans="2:4">
      <c r="B1945" s="281"/>
      <c r="D1945" s="154"/>
    </row>
    <row r="1946" spans="2:4">
      <c r="B1946" s="281"/>
      <c r="D1946" s="154"/>
    </row>
    <row r="1947" spans="2:4">
      <c r="B1947" s="281"/>
      <c r="D1947" s="154"/>
    </row>
    <row r="1948" spans="2:4">
      <c r="B1948" s="281"/>
      <c r="D1948" s="154"/>
    </row>
    <row r="1949" spans="2:4">
      <c r="B1949" s="281"/>
      <c r="D1949" s="154"/>
    </row>
    <row r="1950" spans="2:4">
      <c r="B1950" s="281"/>
      <c r="D1950" s="154"/>
    </row>
    <row r="1951" spans="2:4">
      <c r="B1951" s="281"/>
      <c r="D1951" s="154"/>
    </row>
    <row r="1952" spans="2:4">
      <c r="B1952" s="281"/>
      <c r="D1952" s="154"/>
    </row>
    <row r="1953" spans="2:4">
      <c r="B1953" s="281"/>
      <c r="D1953" s="154"/>
    </row>
    <row r="1954" spans="2:4">
      <c r="B1954" s="281"/>
      <c r="D1954" s="154"/>
    </row>
    <row r="1955" spans="2:4">
      <c r="B1955" s="281"/>
      <c r="D1955" s="154"/>
    </row>
    <row r="1956" spans="2:4">
      <c r="B1956" s="281"/>
      <c r="D1956" s="154"/>
    </row>
    <row r="1957" spans="2:4">
      <c r="B1957" s="281"/>
      <c r="D1957" s="154"/>
    </row>
    <row r="1958" spans="2:4">
      <c r="B1958" s="281"/>
      <c r="D1958" s="154"/>
    </row>
    <row r="1959" spans="2:4">
      <c r="B1959" s="281"/>
      <c r="D1959" s="154"/>
    </row>
    <row r="1960" spans="2:4">
      <c r="B1960" s="281"/>
      <c r="D1960" s="154"/>
    </row>
    <row r="1961" spans="2:4">
      <c r="B1961" s="281"/>
      <c r="D1961" s="154"/>
    </row>
    <row r="1962" spans="2:4">
      <c r="B1962" s="281"/>
      <c r="D1962" s="154"/>
    </row>
    <row r="1963" spans="2:4">
      <c r="B1963" s="281"/>
      <c r="D1963" s="154"/>
    </row>
    <row r="1964" spans="2:4">
      <c r="B1964" s="281"/>
      <c r="D1964" s="154"/>
    </row>
    <row r="1965" spans="2:4">
      <c r="B1965" s="281"/>
      <c r="D1965" s="154"/>
    </row>
    <row r="1966" spans="2:4">
      <c r="B1966" s="281"/>
      <c r="D1966" s="154"/>
    </row>
    <row r="1967" spans="2:4">
      <c r="B1967" s="281"/>
      <c r="D1967" s="154"/>
    </row>
    <row r="1968" spans="2:4">
      <c r="B1968" s="281"/>
      <c r="D1968" s="154"/>
    </row>
    <row r="1969" spans="2:4">
      <c r="B1969" s="281"/>
      <c r="D1969" s="154"/>
    </row>
    <row r="1970" spans="2:4">
      <c r="B1970" s="281"/>
      <c r="D1970" s="154"/>
    </row>
    <row r="1971" spans="2:4">
      <c r="B1971" s="281"/>
      <c r="D1971" s="154"/>
    </row>
    <row r="1972" spans="2:4">
      <c r="B1972" s="281"/>
      <c r="D1972" s="154"/>
    </row>
    <row r="1973" spans="2:4">
      <c r="B1973" s="281"/>
      <c r="D1973" s="154"/>
    </row>
    <row r="1974" spans="2:4">
      <c r="B1974" s="281"/>
      <c r="D1974" s="154"/>
    </row>
    <row r="1975" spans="2:4">
      <c r="B1975" s="281"/>
      <c r="D1975" s="154"/>
    </row>
    <row r="1976" spans="2:4">
      <c r="B1976" s="281"/>
      <c r="D1976" s="154"/>
    </row>
    <row r="1977" spans="2:4">
      <c r="B1977" s="281"/>
      <c r="D1977" s="154"/>
    </row>
    <row r="1978" spans="2:4">
      <c r="B1978" s="281"/>
      <c r="D1978" s="154"/>
    </row>
    <row r="1979" spans="2:4">
      <c r="B1979" s="281"/>
      <c r="D1979" s="154"/>
    </row>
    <row r="1980" spans="2:4">
      <c r="B1980" s="281"/>
      <c r="D1980" s="154"/>
    </row>
    <row r="1981" spans="2:4">
      <c r="B1981" s="281"/>
      <c r="D1981" s="154"/>
    </row>
    <row r="1982" spans="2:4">
      <c r="B1982" s="281"/>
      <c r="D1982" s="154"/>
    </row>
    <row r="1983" spans="2:4">
      <c r="B1983" s="281"/>
      <c r="D1983" s="154"/>
    </row>
    <row r="1984" spans="2:4">
      <c r="B1984" s="281"/>
      <c r="D1984" s="154"/>
    </row>
    <row r="1985" spans="2:4">
      <c r="B1985" s="281"/>
      <c r="D1985" s="154"/>
    </row>
    <row r="1986" spans="2:4">
      <c r="B1986" s="281"/>
      <c r="D1986" s="154"/>
    </row>
    <row r="1987" spans="2:4">
      <c r="B1987" s="281"/>
      <c r="D1987" s="154"/>
    </row>
    <row r="1988" spans="2:4">
      <c r="B1988" s="281"/>
      <c r="D1988" s="154"/>
    </row>
    <row r="1989" spans="2:4">
      <c r="B1989" s="281"/>
      <c r="D1989" s="154"/>
    </row>
    <row r="1990" spans="2:4">
      <c r="B1990" s="281"/>
      <c r="D1990" s="154"/>
    </row>
    <row r="1991" spans="2:4">
      <c r="B1991" s="281"/>
      <c r="D1991" s="154"/>
    </row>
    <row r="1992" spans="2:4">
      <c r="B1992" s="281"/>
      <c r="D1992" s="154"/>
    </row>
    <row r="1993" spans="2:4">
      <c r="B1993" s="281"/>
      <c r="D1993" s="154"/>
    </row>
    <row r="1994" spans="2:4">
      <c r="B1994" s="281"/>
      <c r="D1994" s="154"/>
    </row>
    <row r="1995" spans="2:4">
      <c r="B1995" s="281"/>
      <c r="D1995" s="154"/>
    </row>
    <row r="1996" spans="2:4">
      <c r="B1996" s="281"/>
      <c r="D1996" s="154"/>
    </row>
    <row r="1997" spans="2:4">
      <c r="B1997" s="281"/>
      <c r="D1997" s="154"/>
    </row>
    <row r="1998" spans="2:4">
      <c r="B1998" s="281"/>
      <c r="D1998" s="154"/>
    </row>
    <row r="1999" spans="2:4">
      <c r="B1999" s="281"/>
      <c r="D1999" s="154"/>
    </row>
    <row r="2000" spans="2:4">
      <c r="B2000" s="281"/>
      <c r="D2000" s="154"/>
    </row>
    <row r="2001" spans="2:4">
      <c r="B2001" s="281"/>
      <c r="D2001" s="154"/>
    </row>
    <row r="2002" spans="2:4">
      <c r="B2002" s="281"/>
      <c r="D2002" s="154"/>
    </row>
    <row r="2003" spans="2:4">
      <c r="B2003" s="281"/>
      <c r="D2003" s="154"/>
    </row>
    <row r="2004" spans="2:4">
      <c r="B2004" s="281"/>
      <c r="D2004" s="154"/>
    </row>
    <row r="2005" spans="2:4">
      <c r="B2005" s="281"/>
      <c r="D2005" s="154"/>
    </row>
    <row r="2006" spans="2:4">
      <c r="B2006" s="281"/>
      <c r="D2006" s="154"/>
    </row>
    <row r="2007" spans="2:4">
      <c r="B2007" s="281"/>
      <c r="D2007" s="154"/>
    </row>
    <row r="2008" spans="2:4">
      <c r="B2008" s="281"/>
      <c r="D2008" s="154"/>
    </row>
  </sheetData>
  <sheetProtection algorithmName="SHA-512" hashValue="lL9A37QCL9dCxx8jMBC+O40/mprYEWQ5rvTY9+ipgrAIXBFr366H3c9BZ65zzgAKSZ+v0MXlarHrzvwgv3uK7w==" saltValue="Y2P1/EFHuWSMF0v40lOOzQ==" spinCount="100000" sheet="1" objects="1" scenarios="1"/>
  <mergeCells count="2">
    <mergeCell ref="C1:D1"/>
    <mergeCell ref="B4:D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B1:E2533"/>
  <sheetViews>
    <sheetView zoomScaleNormal="100" workbookViewId="0">
      <selection activeCell="B3" sqref="B3"/>
    </sheetView>
  </sheetViews>
  <sheetFormatPr defaultRowHeight="15"/>
  <cols>
    <col min="1" max="1" width="9.140625" customWidth="1"/>
    <col min="2" max="2" width="21.7109375" style="107" customWidth="1"/>
    <col min="3" max="3" width="21.7109375" style="207" customWidth="1"/>
    <col min="4" max="4" width="45.7109375" customWidth="1"/>
    <col min="5" max="5" width="25.7109375" customWidth="1"/>
  </cols>
  <sheetData>
    <row r="1" spans="2:5" ht="39.75" customHeight="1">
      <c r="B1" s="49"/>
      <c r="C1" s="401" t="s">
        <v>234</v>
      </c>
      <c r="D1" s="401"/>
    </row>
    <row r="2" spans="2:5">
      <c r="B2" s="4" t="s">
        <v>13</v>
      </c>
      <c r="C2" s="48">
        <f>C2533</f>
        <v>93018.289999999979</v>
      </c>
      <c r="D2" s="71"/>
    </row>
    <row r="3" spans="2:5">
      <c r="B3" s="50"/>
      <c r="C3" s="35"/>
      <c r="D3" s="35"/>
    </row>
    <row r="4" spans="2:5" ht="26.25" customHeight="1">
      <c r="B4" s="416" t="s">
        <v>23</v>
      </c>
      <c r="C4" s="414"/>
      <c r="D4" s="417"/>
    </row>
    <row r="5" spans="2:5">
      <c r="B5" s="24" t="s">
        <v>9</v>
      </c>
      <c r="C5" s="51" t="s">
        <v>10</v>
      </c>
      <c r="D5" s="72" t="s">
        <v>11</v>
      </c>
    </row>
    <row r="6" spans="2:5">
      <c r="B6" s="188">
        <v>42646</v>
      </c>
      <c r="C6" s="206">
        <v>0.01</v>
      </c>
      <c r="D6" s="190" t="s">
        <v>4839</v>
      </c>
      <c r="E6" s="109"/>
    </row>
    <row r="7" spans="2:5">
      <c r="B7" s="188">
        <v>42646</v>
      </c>
      <c r="C7" s="206">
        <v>0.02</v>
      </c>
      <c r="D7" s="190" t="s">
        <v>4839</v>
      </c>
      <c r="E7" s="109"/>
    </row>
    <row r="8" spans="2:5">
      <c r="B8" s="188">
        <v>42646</v>
      </c>
      <c r="C8" s="206">
        <v>0.03</v>
      </c>
      <c r="D8" s="190" t="s">
        <v>4839</v>
      </c>
      <c r="E8" s="109"/>
    </row>
    <row r="9" spans="2:5">
      <c r="B9" s="188">
        <v>42646</v>
      </c>
      <c r="C9" s="206">
        <v>0.1</v>
      </c>
      <c r="D9" s="190" t="s">
        <v>4839</v>
      </c>
      <c r="E9" s="109"/>
    </row>
    <row r="10" spans="2:5">
      <c r="B10" s="188">
        <v>42646</v>
      </c>
      <c r="C10" s="206">
        <v>0.1</v>
      </c>
      <c r="D10" s="190" t="s">
        <v>4839</v>
      </c>
      <c r="E10" s="109"/>
    </row>
    <row r="11" spans="2:5" s="73" customFormat="1">
      <c r="B11" s="342">
        <v>42646</v>
      </c>
      <c r="C11" s="343">
        <v>0.11</v>
      </c>
      <c r="D11" s="341" t="s">
        <v>4841</v>
      </c>
      <c r="E11" s="109"/>
    </row>
    <row r="12" spans="2:5" s="73" customFormat="1">
      <c r="B12" s="342">
        <v>42646</v>
      </c>
      <c r="C12" s="343">
        <v>0.14000000000000001</v>
      </c>
      <c r="D12" s="341" t="s">
        <v>4839</v>
      </c>
      <c r="E12" s="109"/>
    </row>
    <row r="13" spans="2:5" s="73" customFormat="1">
      <c r="B13" s="342">
        <v>42646</v>
      </c>
      <c r="C13" s="343">
        <v>0.14000000000000001</v>
      </c>
      <c r="D13" s="341" t="s">
        <v>4839</v>
      </c>
      <c r="E13" s="109"/>
    </row>
    <row r="14" spans="2:5" s="73" customFormat="1">
      <c r="B14" s="342">
        <v>42646</v>
      </c>
      <c r="C14" s="343">
        <v>0.14000000000000001</v>
      </c>
      <c r="D14" s="341" t="s">
        <v>4839</v>
      </c>
      <c r="E14" s="109"/>
    </row>
    <row r="15" spans="2:5" s="73" customFormat="1">
      <c r="B15" s="342">
        <v>42646</v>
      </c>
      <c r="C15" s="343">
        <v>0.35</v>
      </c>
      <c r="D15" s="341" t="s">
        <v>4839</v>
      </c>
      <c r="E15" s="109"/>
    </row>
    <row r="16" spans="2:5" s="73" customFormat="1">
      <c r="B16" s="342">
        <v>42646</v>
      </c>
      <c r="C16" s="343">
        <v>0.64</v>
      </c>
      <c r="D16" s="341" t="s">
        <v>4839</v>
      </c>
      <c r="E16" s="109"/>
    </row>
    <row r="17" spans="2:5" s="73" customFormat="1">
      <c r="B17" s="342">
        <v>42646</v>
      </c>
      <c r="C17" s="343">
        <v>0.81</v>
      </c>
      <c r="D17" s="341" t="s">
        <v>4839</v>
      </c>
      <c r="E17" s="109"/>
    </row>
    <row r="18" spans="2:5" s="73" customFormat="1">
      <c r="B18" s="342">
        <v>42646</v>
      </c>
      <c r="C18" s="343">
        <v>1</v>
      </c>
      <c r="D18" s="341" t="s">
        <v>4839</v>
      </c>
      <c r="E18" s="109"/>
    </row>
    <row r="19" spans="2:5" s="73" customFormat="1">
      <c r="B19" s="342">
        <v>42646</v>
      </c>
      <c r="C19" s="343">
        <v>1</v>
      </c>
      <c r="D19" s="341" t="s">
        <v>4839</v>
      </c>
      <c r="E19" s="109"/>
    </row>
    <row r="20" spans="2:5" s="73" customFormat="1">
      <c r="B20" s="342">
        <v>42646</v>
      </c>
      <c r="C20" s="343">
        <v>1.36</v>
      </c>
      <c r="D20" s="341" t="s">
        <v>4839</v>
      </c>
      <c r="E20" s="109"/>
    </row>
    <row r="21" spans="2:5" s="73" customFormat="1">
      <c r="B21" s="342">
        <v>42646</v>
      </c>
      <c r="C21" s="343">
        <v>1.44</v>
      </c>
      <c r="D21" s="341" t="s">
        <v>4839</v>
      </c>
      <c r="E21" s="109"/>
    </row>
    <row r="22" spans="2:5" s="73" customFormat="1">
      <c r="B22" s="342">
        <v>42646</v>
      </c>
      <c r="C22" s="343">
        <v>1.68</v>
      </c>
      <c r="D22" s="341" t="s">
        <v>4839</v>
      </c>
      <c r="E22" s="109"/>
    </row>
    <row r="23" spans="2:5" s="73" customFormat="1">
      <c r="B23" s="342">
        <v>42646</v>
      </c>
      <c r="C23" s="343">
        <v>1.92</v>
      </c>
      <c r="D23" s="341" t="s">
        <v>4839</v>
      </c>
      <c r="E23" s="109"/>
    </row>
    <row r="24" spans="2:5" s="73" customFormat="1">
      <c r="B24" s="342">
        <v>42646</v>
      </c>
      <c r="C24" s="343">
        <v>1.92</v>
      </c>
      <c r="D24" s="341" t="s">
        <v>4839</v>
      </c>
      <c r="E24" s="109"/>
    </row>
    <row r="25" spans="2:5" s="73" customFormat="1">
      <c r="B25" s="342">
        <v>42646</v>
      </c>
      <c r="C25" s="343">
        <v>1.96</v>
      </c>
      <c r="D25" s="341" t="s">
        <v>4839</v>
      </c>
      <c r="E25" s="109"/>
    </row>
    <row r="26" spans="2:5" s="73" customFormat="1">
      <c r="B26" s="342">
        <v>42646</v>
      </c>
      <c r="C26" s="343">
        <v>2</v>
      </c>
      <c r="D26" s="341" t="s">
        <v>4839</v>
      </c>
      <c r="E26" s="109"/>
    </row>
    <row r="27" spans="2:5" s="73" customFormat="1">
      <c r="B27" s="342">
        <v>42646</v>
      </c>
      <c r="C27" s="343">
        <v>2</v>
      </c>
      <c r="D27" s="341" t="s">
        <v>4839</v>
      </c>
      <c r="E27" s="109"/>
    </row>
    <row r="28" spans="2:5" s="73" customFormat="1">
      <c r="B28" s="342">
        <v>42646</v>
      </c>
      <c r="C28" s="343">
        <v>2.04</v>
      </c>
      <c r="D28" s="341" t="s">
        <v>4839</v>
      </c>
      <c r="E28" s="109"/>
    </row>
    <row r="29" spans="2:5" s="73" customFormat="1">
      <c r="B29" s="342">
        <v>42646</v>
      </c>
      <c r="C29" s="343">
        <v>2.15</v>
      </c>
      <c r="D29" s="341" t="s">
        <v>4839</v>
      </c>
      <c r="E29" s="109"/>
    </row>
    <row r="30" spans="2:5" s="73" customFormat="1">
      <c r="B30" s="342">
        <v>42646</v>
      </c>
      <c r="C30" s="343">
        <v>3</v>
      </c>
      <c r="D30" s="341" t="s">
        <v>4839</v>
      </c>
      <c r="E30" s="109"/>
    </row>
    <row r="31" spans="2:5" s="73" customFormat="1">
      <c r="B31" s="342">
        <v>42646</v>
      </c>
      <c r="C31" s="343">
        <v>4</v>
      </c>
      <c r="D31" s="341" t="s">
        <v>4839</v>
      </c>
      <c r="E31" s="109"/>
    </row>
    <row r="32" spans="2:5" s="73" customFormat="1">
      <c r="B32" s="342">
        <v>42646</v>
      </c>
      <c r="C32" s="343">
        <v>4</v>
      </c>
      <c r="D32" s="341" t="s">
        <v>4839</v>
      </c>
      <c r="E32" s="109"/>
    </row>
    <row r="33" spans="2:5" s="73" customFormat="1">
      <c r="B33" s="342">
        <v>42646</v>
      </c>
      <c r="C33" s="343">
        <v>4</v>
      </c>
      <c r="D33" s="341" t="s">
        <v>4839</v>
      </c>
      <c r="E33" s="109"/>
    </row>
    <row r="34" spans="2:5" s="73" customFormat="1">
      <c r="B34" s="342">
        <v>42646</v>
      </c>
      <c r="C34" s="343">
        <v>4</v>
      </c>
      <c r="D34" s="341" t="s">
        <v>4839</v>
      </c>
      <c r="E34" s="109"/>
    </row>
    <row r="35" spans="2:5" s="73" customFormat="1">
      <c r="B35" s="342">
        <v>42646</v>
      </c>
      <c r="C35" s="343">
        <v>4.09</v>
      </c>
      <c r="D35" s="341" t="s">
        <v>4839</v>
      </c>
      <c r="E35" s="109"/>
    </row>
    <row r="36" spans="2:5" s="73" customFormat="1">
      <c r="B36" s="342">
        <v>42646</v>
      </c>
      <c r="C36" s="343">
        <v>5</v>
      </c>
      <c r="D36" s="341" t="s">
        <v>4839</v>
      </c>
      <c r="E36" s="109"/>
    </row>
    <row r="37" spans="2:5" s="73" customFormat="1">
      <c r="B37" s="342">
        <v>42646</v>
      </c>
      <c r="C37" s="343">
        <v>5</v>
      </c>
      <c r="D37" s="341" t="s">
        <v>4839</v>
      </c>
      <c r="E37" s="109"/>
    </row>
    <row r="38" spans="2:5" s="73" customFormat="1">
      <c r="B38" s="342">
        <v>42646</v>
      </c>
      <c r="C38" s="343">
        <v>5.2</v>
      </c>
      <c r="D38" s="341" t="s">
        <v>4839</v>
      </c>
      <c r="E38" s="109"/>
    </row>
    <row r="39" spans="2:5" s="73" customFormat="1">
      <c r="B39" s="342">
        <v>42646</v>
      </c>
      <c r="C39" s="343">
        <v>5.3</v>
      </c>
      <c r="D39" s="341" t="s">
        <v>4839</v>
      </c>
      <c r="E39" s="109"/>
    </row>
    <row r="40" spans="2:5" s="73" customFormat="1">
      <c r="B40" s="342">
        <v>42646</v>
      </c>
      <c r="C40" s="343">
        <v>5.9</v>
      </c>
      <c r="D40" s="341" t="s">
        <v>4839</v>
      </c>
      <c r="E40" s="109"/>
    </row>
    <row r="41" spans="2:5" s="73" customFormat="1">
      <c r="B41" s="342">
        <v>42646</v>
      </c>
      <c r="C41" s="343">
        <v>6.06</v>
      </c>
      <c r="D41" s="341" t="s">
        <v>4839</v>
      </c>
      <c r="E41" s="109"/>
    </row>
    <row r="42" spans="2:5" s="73" customFormat="1">
      <c r="B42" s="342">
        <v>42646</v>
      </c>
      <c r="C42" s="343">
        <v>7</v>
      </c>
      <c r="D42" s="341" t="s">
        <v>4839</v>
      </c>
      <c r="E42" s="109"/>
    </row>
    <row r="43" spans="2:5" s="73" customFormat="1">
      <c r="B43" s="342">
        <v>42646</v>
      </c>
      <c r="C43" s="343">
        <v>7.3</v>
      </c>
      <c r="D43" s="341" t="s">
        <v>4839</v>
      </c>
      <c r="E43" s="109"/>
    </row>
    <row r="44" spans="2:5" s="73" customFormat="1">
      <c r="B44" s="342">
        <v>42646</v>
      </c>
      <c r="C44" s="343">
        <v>7.48</v>
      </c>
      <c r="D44" s="341" t="s">
        <v>4839</v>
      </c>
      <c r="E44" s="109"/>
    </row>
    <row r="45" spans="2:5" s="73" customFormat="1">
      <c r="B45" s="342">
        <v>42646</v>
      </c>
      <c r="C45" s="343">
        <v>8</v>
      </c>
      <c r="D45" s="341" t="s">
        <v>4839</v>
      </c>
      <c r="E45" s="109"/>
    </row>
    <row r="46" spans="2:5" s="73" customFormat="1">
      <c r="B46" s="342">
        <v>42646</v>
      </c>
      <c r="C46" s="343">
        <v>8.15</v>
      </c>
      <c r="D46" s="341" t="s">
        <v>4839</v>
      </c>
      <c r="E46" s="109"/>
    </row>
    <row r="47" spans="2:5" s="73" customFormat="1">
      <c r="B47" s="342">
        <v>42646</v>
      </c>
      <c r="C47" s="343">
        <v>8.4</v>
      </c>
      <c r="D47" s="341" t="s">
        <v>4839</v>
      </c>
      <c r="E47" s="109"/>
    </row>
    <row r="48" spans="2:5" s="73" customFormat="1">
      <c r="B48" s="342">
        <v>42646</v>
      </c>
      <c r="C48" s="343">
        <v>8.83</v>
      </c>
      <c r="D48" s="341" t="s">
        <v>4839</v>
      </c>
      <c r="E48" s="109"/>
    </row>
    <row r="49" spans="2:5" s="73" customFormat="1">
      <c r="B49" s="342">
        <v>42646</v>
      </c>
      <c r="C49" s="343">
        <v>9.6</v>
      </c>
      <c r="D49" s="341" t="s">
        <v>4839</v>
      </c>
      <c r="E49" s="109"/>
    </row>
    <row r="50" spans="2:5" s="73" customFormat="1">
      <c r="B50" s="342">
        <v>42646</v>
      </c>
      <c r="C50" s="343">
        <v>9.92</v>
      </c>
      <c r="D50" s="341" t="s">
        <v>4839</v>
      </c>
      <c r="E50" s="109"/>
    </row>
    <row r="51" spans="2:5" s="73" customFormat="1">
      <c r="B51" s="342">
        <v>42646</v>
      </c>
      <c r="C51" s="343">
        <v>10</v>
      </c>
      <c r="D51" s="341" t="s">
        <v>4839</v>
      </c>
      <c r="E51" s="109"/>
    </row>
    <row r="52" spans="2:5" s="73" customFormat="1">
      <c r="B52" s="342">
        <v>42646</v>
      </c>
      <c r="C52" s="343">
        <v>10</v>
      </c>
      <c r="D52" s="341" t="s">
        <v>4839</v>
      </c>
      <c r="E52" s="109"/>
    </row>
    <row r="53" spans="2:5" s="73" customFormat="1">
      <c r="B53" s="342">
        <v>42646</v>
      </c>
      <c r="C53" s="343">
        <v>10</v>
      </c>
      <c r="D53" s="341" t="s">
        <v>4839</v>
      </c>
      <c r="E53" s="109"/>
    </row>
    <row r="54" spans="2:5" s="73" customFormat="1">
      <c r="B54" s="342">
        <v>42646</v>
      </c>
      <c r="C54" s="343">
        <v>10</v>
      </c>
      <c r="D54" s="341" t="s">
        <v>4839</v>
      </c>
      <c r="E54" s="109"/>
    </row>
    <row r="55" spans="2:5" s="73" customFormat="1">
      <c r="B55" s="342">
        <v>42646</v>
      </c>
      <c r="C55" s="343">
        <v>10</v>
      </c>
      <c r="D55" s="341" t="s">
        <v>4839</v>
      </c>
      <c r="E55" s="109"/>
    </row>
    <row r="56" spans="2:5" s="73" customFormat="1">
      <c r="B56" s="342">
        <v>42646</v>
      </c>
      <c r="C56" s="343">
        <v>10</v>
      </c>
      <c r="D56" s="341" t="s">
        <v>4839</v>
      </c>
      <c r="E56" s="109"/>
    </row>
    <row r="57" spans="2:5" s="73" customFormat="1">
      <c r="B57" s="342">
        <v>42646</v>
      </c>
      <c r="C57" s="343">
        <v>10</v>
      </c>
      <c r="D57" s="341" t="s">
        <v>4839</v>
      </c>
      <c r="E57" s="109"/>
    </row>
    <row r="58" spans="2:5" s="73" customFormat="1">
      <c r="B58" s="342">
        <v>42646</v>
      </c>
      <c r="C58" s="343">
        <v>10</v>
      </c>
      <c r="D58" s="341" t="s">
        <v>4839</v>
      </c>
      <c r="E58" s="109"/>
    </row>
    <row r="59" spans="2:5" s="73" customFormat="1">
      <c r="B59" s="342">
        <v>42646</v>
      </c>
      <c r="C59" s="343">
        <v>10</v>
      </c>
      <c r="D59" s="341" t="s">
        <v>4839</v>
      </c>
      <c r="E59" s="109"/>
    </row>
    <row r="60" spans="2:5" s="73" customFormat="1">
      <c r="B60" s="342">
        <v>42646</v>
      </c>
      <c r="C60" s="343">
        <v>10</v>
      </c>
      <c r="D60" s="341" t="s">
        <v>4839</v>
      </c>
      <c r="E60" s="109"/>
    </row>
    <row r="61" spans="2:5" s="73" customFormat="1">
      <c r="B61" s="342">
        <v>42646</v>
      </c>
      <c r="C61" s="343">
        <v>10</v>
      </c>
      <c r="D61" s="341" t="s">
        <v>4839</v>
      </c>
      <c r="E61" s="109"/>
    </row>
    <row r="62" spans="2:5" s="73" customFormat="1">
      <c r="B62" s="342">
        <v>42646</v>
      </c>
      <c r="C62" s="343">
        <v>10</v>
      </c>
      <c r="D62" s="341" t="s">
        <v>4839</v>
      </c>
      <c r="E62" s="109"/>
    </row>
    <row r="63" spans="2:5" s="73" customFormat="1">
      <c r="B63" s="342">
        <v>42646</v>
      </c>
      <c r="C63" s="343">
        <v>10</v>
      </c>
      <c r="D63" s="341" t="s">
        <v>4839</v>
      </c>
      <c r="E63" s="109"/>
    </row>
    <row r="64" spans="2:5" s="73" customFormat="1">
      <c r="B64" s="342">
        <v>42646</v>
      </c>
      <c r="C64" s="343">
        <v>10</v>
      </c>
      <c r="D64" s="341" t="s">
        <v>4839</v>
      </c>
      <c r="E64" s="109"/>
    </row>
    <row r="65" spans="2:5" s="73" customFormat="1">
      <c r="B65" s="342">
        <v>42646</v>
      </c>
      <c r="C65" s="343">
        <v>10</v>
      </c>
      <c r="D65" s="341" t="s">
        <v>4839</v>
      </c>
      <c r="E65" s="109"/>
    </row>
    <row r="66" spans="2:5" s="73" customFormat="1">
      <c r="B66" s="342">
        <v>42646</v>
      </c>
      <c r="C66" s="343">
        <v>10</v>
      </c>
      <c r="D66" s="341" t="s">
        <v>4839</v>
      </c>
      <c r="E66" s="109"/>
    </row>
    <row r="67" spans="2:5" s="73" customFormat="1">
      <c r="B67" s="342">
        <v>42646</v>
      </c>
      <c r="C67" s="343">
        <v>10</v>
      </c>
      <c r="D67" s="341" t="s">
        <v>4839</v>
      </c>
      <c r="E67" s="109"/>
    </row>
    <row r="68" spans="2:5" s="73" customFormat="1">
      <c r="B68" s="342">
        <v>42646</v>
      </c>
      <c r="C68" s="343">
        <v>10</v>
      </c>
      <c r="D68" s="341" t="s">
        <v>4839</v>
      </c>
      <c r="E68" s="109"/>
    </row>
    <row r="69" spans="2:5" s="73" customFormat="1">
      <c r="B69" s="342">
        <v>42646</v>
      </c>
      <c r="C69" s="343">
        <v>10</v>
      </c>
      <c r="D69" s="341" t="s">
        <v>4839</v>
      </c>
      <c r="E69" s="109"/>
    </row>
    <row r="70" spans="2:5" s="73" customFormat="1">
      <c r="B70" s="342">
        <v>42646</v>
      </c>
      <c r="C70" s="343">
        <v>10</v>
      </c>
      <c r="D70" s="341" t="s">
        <v>4839</v>
      </c>
      <c r="E70" s="109"/>
    </row>
    <row r="71" spans="2:5" s="73" customFormat="1">
      <c r="B71" s="342">
        <v>42646</v>
      </c>
      <c r="C71" s="343">
        <v>10</v>
      </c>
      <c r="D71" s="341" t="s">
        <v>4839</v>
      </c>
      <c r="E71" s="109"/>
    </row>
    <row r="72" spans="2:5" s="73" customFormat="1">
      <c r="B72" s="342">
        <v>42646</v>
      </c>
      <c r="C72" s="343">
        <v>11.64</v>
      </c>
      <c r="D72" s="341" t="s">
        <v>4841</v>
      </c>
      <c r="E72" s="109"/>
    </row>
    <row r="73" spans="2:5" s="73" customFormat="1">
      <c r="B73" s="342">
        <v>42646</v>
      </c>
      <c r="C73" s="343">
        <v>11.87</v>
      </c>
      <c r="D73" s="341" t="s">
        <v>4839</v>
      </c>
      <c r="E73" s="109"/>
    </row>
    <row r="74" spans="2:5" s="73" customFormat="1">
      <c r="B74" s="342">
        <v>42646</v>
      </c>
      <c r="C74" s="343">
        <v>12</v>
      </c>
      <c r="D74" s="341" t="s">
        <v>4839</v>
      </c>
      <c r="E74" s="109"/>
    </row>
    <row r="75" spans="2:5" s="73" customFormat="1">
      <c r="B75" s="342">
        <v>42646</v>
      </c>
      <c r="C75" s="343">
        <v>12</v>
      </c>
      <c r="D75" s="341" t="s">
        <v>4839</v>
      </c>
      <c r="E75" s="109"/>
    </row>
    <row r="76" spans="2:5" s="73" customFormat="1">
      <c r="B76" s="342">
        <v>42646</v>
      </c>
      <c r="C76" s="343">
        <v>13</v>
      </c>
      <c r="D76" s="341" t="s">
        <v>4839</v>
      </c>
      <c r="E76" s="109"/>
    </row>
    <row r="77" spans="2:5" s="73" customFormat="1">
      <c r="B77" s="342">
        <v>42646</v>
      </c>
      <c r="C77" s="343">
        <v>13.29</v>
      </c>
      <c r="D77" s="341" t="s">
        <v>4839</v>
      </c>
      <c r="E77" s="109"/>
    </row>
    <row r="78" spans="2:5" s="73" customFormat="1">
      <c r="B78" s="342">
        <v>42646</v>
      </c>
      <c r="C78" s="343">
        <v>14.3</v>
      </c>
      <c r="D78" s="341" t="s">
        <v>4839</v>
      </c>
      <c r="E78" s="109"/>
    </row>
    <row r="79" spans="2:5" s="73" customFormat="1">
      <c r="B79" s="342">
        <v>42646</v>
      </c>
      <c r="C79" s="343">
        <v>14.3</v>
      </c>
      <c r="D79" s="341" t="s">
        <v>4839</v>
      </c>
      <c r="E79" s="109"/>
    </row>
    <row r="80" spans="2:5" s="73" customFormat="1">
      <c r="B80" s="342">
        <v>42646</v>
      </c>
      <c r="C80" s="343">
        <v>16</v>
      </c>
      <c r="D80" s="341" t="s">
        <v>4839</v>
      </c>
      <c r="E80" s="109"/>
    </row>
    <row r="81" spans="2:5" s="73" customFormat="1">
      <c r="B81" s="342">
        <v>42646</v>
      </c>
      <c r="C81" s="343">
        <v>17.5</v>
      </c>
      <c r="D81" s="341" t="s">
        <v>4839</v>
      </c>
      <c r="E81" s="109"/>
    </row>
    <row r="82" spans="2:5" s="73" customFormat="1">
      <c r="B82" s="342">
        <v>42646</v>
      </c>
      <c r="C82" s="343">
        <v>18</v>
      </c>
      <c r="D82" s="341" t="s">
        <v>4839</v>
      </c>
      <c r="E82" s="109"/>
    </row>
    <row r="83" spans="2:5" s="73" customFormat="1">
      <c r="B83" s="342">
        <v>42646</v>
      </c>
      <c r="C83" s="343">
        <v>19</v>
      </c>
      <c r="D83" s="341" t="s">
        <v>4839</v>
      </c>
      <c r="E83" s="109"/>
    </row>
    <row r="84" spans="2:5" s="73" customFormat="1">
      <c r="B84" s="342">
        <v>42646</v>
      </c>
      <c r="C84" s="343">
        <v>20</v>
      </c>
      <c r="D84" s="341" t="s">
        <v>4839</v>
      </c>
      <c r="E84" s="109"/>
    </row>
    <row r="85" spans="2:5" s="73" customFormat="1">
      <c r="B85" s="342">
        <v>42646</v>
      </c>
      <c r="C85" s="343">
        <v>20</v>
      </c>
      <c r="D85" s="341" t="s">
        <v>4839</v>
      </c>
      <c r="E85" s="109"/>
    </row>
    <row r="86" spans="2:5" s="73" customFormat="1">
      <c r="B86" s="342">
        <v>42646</v>
      </c>
      <c r="C86" s="343">
        <v>20</v>
      </c>
      <c r="D86" s="341" t="s">
        <v>4839</v>
      </c>
      <c r="E86" s="109"/>
    </row>
    <row r="87" spans="2:5" s="73" customFormat="1">
      <c r="B87" s="342">
        <v>42646</v>
      </c>
      <c r="C87" s="343">
        <v>20</v>
      </c>
      <c r="D87" s="341" t="s">
        <v>4839</v>
      </c>
      <c r="E87" s="109"/>
    </row>
    <row r="88" spans="2:5" s="73" customFormat="1">
      <c r="B88" s="342">
        <v>42646</v>
      </c>
      <c r="C88" s="343">
        <v>20</v>
      </c>
      <c r="D88" s="341" t="s">
        <v>4839</v>
      </c>
      <c r="E88" s="109"/>
    </row>
    <row r="89" spans="2:5" s="73" customFormat="1">
      <c r="B89" s="342">
        <v>42646</v>
      </c>
      <c r="C89" s="343">
        <v>20</v>
      </c>
      <c r="D89" s="341" t="s">
        <v>4839</v>
      </c>
      <c r="E89" s="109"/>
    </row>
    <row r="90" spans="2:5" s="73" customFormat="1">
      <c r="B90" s="342">
        <v>42646</v>
      </c>
      <c r="C90" s="343">
        <v>20</v>
      </c>
      <c r="D90" s="341" t="s">
        <v>4839</v>
      </c>
      <c r="E90" s="109"/>
    </row>
    <row r="91" spans="2:5" s="73" customFormat="1">
      <c r="B91" s="342">
        <v>42646</v>
      </c>
      <c r="C91" s="343">
        <v>20</v>
      </c>
      <c r="D91" s="341" t="s">
        <v>4839</v>
      </c>
      <c r="E91" s="109"/>
    </row>
    <row r="92" spans="2:5" s="73" customFormat="1">
      <c r="B92" s="342">
        <v>42646</v>
      </c>
      <c r="C92" s="343">
        <v>20</v>
      </c>
      <c r="D92" s="341" t="s">
        <v>4839</v>
      </c>
      <c r="E92" s="109"/>
    </row>
    <row r="93" spans="2:5" s="73" customFormat="1">
      <c r="B93" s="342">
        <v>42646</v>
      </c>
      <c r="C93" s="343">
        <v>20</v>
      </c>
      <c r="D93" s="341" t="s">
        <v>4839</v>
      </c>
      <c r="E93" s="109"/>
    </row>
    <row r="94" spans="2:5" s="73" customFormat="1">
      <c r="B94" s="342">
        <v>42646</v>
      </c>
      <c r="C94" s="343">
        <v>20</v>
      </c>
      <c r="D94" s="341" t="s">
        <v>4839</v>
      </c>
      <c r="E94" s="109"/>
    </row>
    <row r="95" spans="2:5" s="73" customFormat="1">
      <c r="B95" s="342">
        <v>42646</v>
      </c>
      <c r="C95" s="343">
        <v>21.3</v>
      </c>
      <c r="D95" s="341" t="s">
        <v>4839</v>
      </c>
      <c r="E95" s="109"/>
    </row>
    <row r="96" spans="2:5" s="73" customFormat="1">
      <c r="B96" s="342">
        <v>42646</v>
      </c>
      <c r="C96" s="343">
        <v>21.82</v>
      </c>
      <c r="D96" s="341" t="s">
        <v>4839</v>
      </c>
      <c r="E96" s="109"/>
    </row>
    <row r="97" spans="2:5" s="73" customFormat="1">
      <c r="B97" s="342">
        <v>42646</v>
      </c>
      <c r="C97" s="343">
        <v>24.5</v>
      </c>
      <c r="D97" s="341" t="s">
        <v>4839</v>
      </c>
      <c r="E97" s="109"/>
    </row>
    <row r="98" spans="2:5" s="73" customFormat="1">
      <c r="B98" s="342">
        <v>42646</v>
      </c>
      <c r="C98" s="343">
        <v>26</v>
      </c>
      <c r="D98" s="341" t="s">
        <v>4839</v>
      </c>
      <c r="E98" s="109"/>
    </row>
    <row r="99" spans="2:5" s="73" customFormat="1">
      <c r="B99" s="342">
        <v>42646</v>
      </c>
      <c r="C99" s="343">
        <v>28</v>
      </c>
      <c r="D99" s="341" t="s">
        <v>4839</v>
      </c>
      <c r="E99" s="109"/>
    </row>
    <row r="100" spans="2:5" s="73" customFormat="1">
      <c r="B100" s="342">
        <v>42646</v>
      </c>
      <c r="C100" s="343">
        <v>30</v>
      </c>
      <c r="D100" s="341" t="s">
        <v>4839</v>
      </c>
      <c r="E100" s="109"/>
    </row>
    <row r="101" spans="2:5" s="73" customFormat="1">
      <c r="B101" s="342">
        <v>42646</v>
      </c>
      <c r="C101" s="343">
        <v>30</v>
      </c>
      <c r="D101" s="341" t="s">
        <v>4839</v>
      </c>
      <c r="E101" s="109"/>
    </row>
    <row r="102" spans="2:5" s="73" customFormat="1">
      <c r="B102" s="342">
        <v>42646</v>
      </c>
      <c r="C102" s="343">
        <v>30.16</v>
      </c>
      <c r="D102" s="341" t="s">
        <v>4839</v>
      </c>
      <c r="E102" s="109"/>
    </row>
    <row r="103" spans="2:5" s="73" customFormat="1">
      <c r="B103" s="342">
        <v>42646</v>
      </c>
      <c r="C103" s="343">
        <v>30.54</v>
      </c>
      <c r="D103" s="341" t="s">
        <v>4839</v>
      </c>
      <c r="E103" s="109"/>
    </row>
    <row r="104" spans="2:5" s="73" customFormat="1">
      <c r="B104" s="342">
        <v>42646</v>
      </c>
      <c r="C104" s="343">
        <v>32</v>
      </c>
      <c r="D104" s="341" t="s">
        <v>4839</v>
      </c>
      <c r="E104" s="109"/>
    </row>
    <row r="105" spans="2:5" s="73" customFormat="1">
      <c r="B105" s="342">
        <v>42646</v>
      </c>
      <c r="C105" s="343">
        <v>32</v>
      </c>
      <c r="D105" s="341" t="s">
        <v>4839</v>
      </c>
      <c r="E105" s="109"/>
    </row>
    <row r="106" spans="2:5">
      <c r="B106" s="188">
        <v>42646</v>
      </c>
      <c r="C106" s="206">
        <v>32</v>
      </c>
      <c r="D106" s="190" t="s">
        <v>4839</v>
      </c>
      <c r="E106" s="109"/>
    </row>
    <row r="107" spans="2:5">
      <c r="B107" s="188">
        <v>42646</v>
      </c>
      <c r="C107" s="206">
        <v>32.159999999999997</v>
      </c>
      <c r="D107" s="190" t="s">
        <v>4839</v>
      </c>
      <c r="E107" s="109"/>
    </row>
    <row r="108" spans="2:5" s="73" customFormat="1">
      <c r="B108" s="188">
        <v>42646</v>
      </c>
      <c r="C108" s="206">
        <v>33</v>
      </c>
      <c r="D108" s="189" t="s">
        <v>4839</v>
      </c>
    </row>
    <row r="109" spans="2:5" s="73" customFormat="1">
      <c r="B109" s="188">
        <v>42646</v>
      </c>
      <c r="C109" s="206">
        <v>33.81</v>
      </c>
      <c r="D109" s="189" t="s">
        <v>4839</v>
      </c>
    </row>
    <row r="110" spans="2:5" s="73" customFormat="1">
      <c r="B110" s="188">
        <v>42646</v>
      </c>
      <c r="C110" s="206">
        <v>35.520000000000003</v>
      </c>
      <c r="D110" s="189" t="s">
        <v>4839</v>
      </c>
    </row>
    <row r="111" spans="2:5" s="73" customFormat="1">
      <c r="B111" s="188">
        <v>42646</v>
      </c>
      <c r="C111" s="206">
        <v>37.5</v>
      </c>
      <c r="D111" s="189" t="s">
        <v>4839</v>
      </c>
    </row>
    <row r="112" spans="2:5" s="73" customFormat="1">
      <c r="B112" s="188">
        <v>42646</v>
      </c>
      <c r="C112" s="206">
        <v>38</v>
      </c>
      <c r="D112" s="189" t="s">
        <v>4839</v>
      </c>
    </row>
    <row r="113" spans="2:4" s="73" customFormat="1">
      <c r="B113" s="188">
        <v>42646</v>
      </c>
      <c r="C113" s="206">
        <v>39.69</v>
      </c>
      <c r="D113" s="190" t="s">
        <v>4839</v>
      </c>
    </row>
    <row r="114" spans="2:4" s="73" customFormat="1">
      <c r="B114" s="188">
        <v>42646</v>
      </c>
      <c r="C114" s="206">
        <v>40</v>
      </c>
      <c r="D114" s="190" t="s">
        <v>4839</v>
      </c>
    </row>
    <row r="115" spans="2:4" s="73" customFormat="1">
      <c r="B115" s="188">
        <v>42646</v>
      </c>
      <c r="C115" s="206">
        <v>40</v>
      </c>
      <c r="D115" s="190" t="s">
        <v>4839</v>
      </c>
    </row>
    <row r="116" spans="2:4" s="73" customFormat="1">
      <c r="B116" s="188">
        <v>42646</v>
      </c>
      <c r="C116" s="206">
        <v>40</v>
      </c>
      <c r="D116" s="190" t="s">
        <v>4839</v>
      </c>
    </row>
    <row r="117" spans="2:4" s="73" customFormat="1">
      <c r="B117" s="188">
        <v>42646</v>
      </c>
      <c r="C117" s="206">
        <v>42.96</v>
      </c>
      <c r="D117" s="190" t="s">
        <v>4839</v>
      </c>
    </row>
    <row r="118" spans="2:4" s="73" customFormat="1">
      <c r="B118" s="188">
        <v>42646</v>
      </c>
      <c r="C118" s="206">
        <v>43</v>
      </c>
      <c r="D118" s="190" t="s">
        <v>4839</v>
      </c>
    </row>
    <row r="119" spans="2:4" s="73" customFormat="1">
      <c r="B119" s="188">
        <v>42646</v>
      </c>
      <c r="C119" s="206">
        <v>45</v>
      </c>
      <c r="D119" s="190" t="s">
        <v>4839</v>
      </c>
    </row>
    <row r="120" spans="2:4" s="73" customFormat="1">
      <c r="B120" s="188">
        <v>42646</v>
      </c>
      <c r="C120" s="206">
        <v>45</v>
      </c>
      <c r="D120" s="190" t="s">
        <v>4839</v>
      </c>
    </row>
    <row r="121" spans="2:4" s="73" customFormat="1">
      <c r="B121" s="188">
        <v>42646</v>
      </c>
      <c r="C121" s="206">
        <v>50</v>
      </c>
      <c r="D121" s="190" t="s">
        <v>4839</v>
      </c>
    </row>
    <row r="122" spans="2:4" s="73" customFormat="1">
      <c r="B122" s="188">
        <v>42646</v>
      </c>
      <c r="C122" s="206">
        <v>50</v>
      </c>
      <c r="D122" s="190" t="s">
        <v>4839</v>
      </c>
    </row>
    <row r="123" spans="2:4" s="73" customFormat="1">
      <c r="B123" s="188">
        <v>42646</v>
      </c>
      <c r="C123" s="206">
        <v>50</v>
      </c>
      <c r="D123" s="190" t="s">
        <v>4839</v>
      </c>
    </row>
    <row r="124" spans="2:4" s="73" customFormat="1">
      <c r="B124" s="188">
        <v>42646</v>
      </c>
      <c r="C124" s="206">
        <v>50</v>
      </c>
      <c r="D124" s="190" t="s">
        <v>4839</v>
      </c>
    </row>
    <row r="125" spans="2:4" s="73" customFormat="1">
      <c r="B125" s="188">
        <v>42646</v>
      </c>
      <c r="C125" s="206">
        <v>50</v>
      </c>
      <c r="D125" s="190" t="s">
        <v>4839</v>
      </c>
    </row>
    <row r="126" spans="2:4" s="73" customFormat="1">
      <c r="B126" s="188">
        <v>42646</v>
      </c>
      <c r="C126" s="206">
        <v>50</v>
      </c>
      <c r="D126" s="190" t="s">
        <v>4839</v>
      </c>
    </row>
    <row r="127" spans="2:4" s="73" customFormat="1">
      <c r="B127" s="188">
        <v>42646</v>
      </c>
      <c r="C127" s="206">
        <v>50</v>
      </c>
      <c r="D127" s="190" t="s">
        <v>4839</v>
      </c>
    </row>
    <row r="128" spans="2:4" s="73" customFormat="1">
      <c r="B128" s="188">
        <v>42646</v>
      </c>
      <c r="C128" s="206">
        <v>50</v>
      </c>
      <c r="D128" s="190" t="s">
        <v>4839</v>
      </c>
    </row>
    <row r="129" spans="2:4" s="73" customFormat="1">
      <c r="B129" s="188">
        <v>42646</v>
      </c>
      <c r="C129" s="206">
        <v>50</v>
      </c>
      <c r="D129" s="190" t="s">
        <v>4839</v>
      </c>
    </row>
    <row r="130" spans="2:4" s="73" customFormat="1">
      <c r="B130" s="188">
        <v>42646</v>
      </c>
      <c r="C130" s="206">
        <v>50</v>
      </c>
      <c r="D130" s="190" t="s">
        <v>4839</v>
      </c>
    </row>
    <row r="131" spans="2:4" s="73" customFormat="1">
      <c r="B131" s="188">
        <v>42646</v>
      </c>
      <c r="C131" s="206">
        <v>50</v>
      </c>
      <c r="D131" s="190" t="s">
        <v>4839</v>
      </c>
    </row>
    <row r="132" spans="2:4" s="73" customFormat="1">
      <c r="B132" s="188">
        <v>42646</v>
      </c>
      <c r="C132" s="206">
        <v>52.56</v>
      </c>
      <c r="D132" s="190" t="s">
        <v>4839</v>
      </c>
    </row>
    <row r="133" spans="2:4" s="73" customFormat="1">
      <c r="B133" s="188">
        <v>42646</v>
      </c>
      <c r="C133" s="206">
        <v>60</v>
      </c>
      <c r="D133" s="190" t="s">
        <v>4839</v>
      </c>
    </row>
    <row r="134" spans="2:4" s="73" customFormat="1">
      <c r="B134" s="188">
        <v>42646</v>
      </c>
      <c r="C134" s="206">
        <v>60</v>
      </c>
      <c r="D134" s="190" t="s">
        <v>4839</v>
      </c>
    </row>
    <row r="135" spans="2:4" s="73" customFormat="1">
      <c r="B135" s="188">
        <v>42646</v>
      </c>
      <c r="C135" s="206">
        <v>60</v>
      </c>
      <c r="D135" s="190" t="s">
        <v>4839</v>
      </c>
    </row>
    <row r="136" spans="2:4" s="73" customFormat="1">
      <c r="B136" s="188">
        <v>42646</v>
      </c>
      <c r="C136" s="206">
        <v>60</v>
      </c>
      <c r="D136" s="190" t="s">
        <v>4839</v>
      </c>
    </row>
    <row r="137" spans="2:4" s="73" customFormat="1">
      <c r="B137" s="188">
        <v>42646</v>
      </c>
      <c r="C137" s="206">
        <v>60</v>
      </c>
      <c r="D137" s="190" t="s">
        <v>4839</v>
      </c>
    </row>
    <row r="138" spans="2:4" s="73" customFormat="1">
      <c r="B138" s="188">
        <v>42646</v>
      </c>
      <c r="C138" s="206">
        <v>60</v>
      </c>
      <c r="D138" s="190" t="s">
        <v>4839</v>
      </c>
    </row>
    <row r="139" spans="2:4" s="73" customFormat="1">
      <c r="B139" s="188">
        <v>42646</v>
      </c>
      <c r="C139" s="206">
        <v>60</v>
      </c>
      <c r="D139" s="190" t="s">
        <v>4839</v>
      </c>
    </row>
    <row r="140" spans="2:4" s="73" customFormat="1">
      <c r="B140" s="188">
        <v>42646</v>
      </c>
      <c r="C140" s="206">
        <v>60</v>
      </c>
      <c r="D140" s="190" t="s">
        <v>4839</v>
      </c>
    </row>
    <row r="141" spans="2:4" s="73" customFormat="1">
      <c r="B141" s="188">
        <v>42646</v>
      </c>
      <c r="C141" s="206">
        <v>60</v>
      </c>
      <c r="D141" s="190" t="s">
        <v>4839</v>
      </c>
    </row>
    <row r="142" spans="2:4" s="73" customFormat="1">
      <c r="B142" s="188">
        <v>42646</v>
      </c>
      <c r="C142" s="206">
        <v>75</v>
      </c>
      <c r="D142" s="190" t="s">
        <v>4839</v>
      </c>
    </row>
    <row r="143" spans="2:4" s="73" customFormat="1">
      <c r="B143" s="188">
        <v>42646</v>
      </c>
      <c r="C143" s="206">
        <v>77.52</v>
      </c>
      <c r="D143" s="190" t="s">
        <v>4841</v>
      </c>
    </row>
    <row r="144" spans="2:4" s="73" customFormat="1">
      <c r="B144" s="188">
        <v>42646</v>
      </c>
      <c r="C144" s="206">
        <v>80</v>
      </c>
      <c r="D144" s="190" t="s">
        <v>4839</v>
      </c>
    </row>
    <row r="145" spans="2:4" s="73" customFormat="1">
      <c r="B145" s="188">
        <v>42646</v>
      </c>
      <c r="C145" s="206">
        <v>80</v>
      </c>
      <c r="D145" s="190" t="s">
        <v>4839</v>
      </c>
    </row>
    <row r="146" spans="2:4" s="73" customFormat="1">
      <c r="B146" s="188">
        <v>42646</v>
      </c>
      <c r="C146" s="206">
        <v>80</v>
      </c>
      <c r="D146" s="190" t="s">
        <v>4839</v>
      </c>
    </row>
    <row r="147" spans="2:4" s="73" customFormat="1">
      <c r="B147" s="188">
        <v>42646</v>
      </c>
      <c r="C147" s="206">
        <v>80</v>
      </c>
      <c r="D147" s="190" t="s">
        <v>4839</v>
      </c>
    </row>
    <row r="148" spans="2:4" s="73" customFormat="1">
      <c r="B148" s="188">
        <v>42646</v>
      </c>
      <c r="C148" s="206">
        <v>80</v>
      </c>
      <c r="D148" s="190" t="s">
        <v>4839</v>
      </c>
    </row>
    <row r="149" spans="2:4" s="73" customFormat="1">
      <c r="B149" s="188">
        <v>42646</v>
      </c>
      <c r="C149" s="206">
        <v>80</v>
      </c>
      <c r="D149" s="190" t="s">
        <v>4839</v>
      </c>
    </row>
    <row r="150" spans="2:4" s="73" customFormat="1">
      <c r="B150" s="188">
        <v>42646</v>
      </c>
      <c r="C150" s="206">
        <v>80</v>
      </c>
      <c r="D150" s="190" t="s">
        <v>4839</v>
      </c>
    </row>
    <row r="151" spans="2:4" s="73" customFormat="1">
      <c r="B151" s="188">
        <v>42646</v>
      </c>
      <c r="C151" s="206">
        <v>80</v>
      </c>
      <c r="D151" s="190" t="s">
        <v>4839</v>
      </c>
    </row>
    <row r="152" spans="2:4" s="73" customFormat="1">
      <c r="B152" s="188">
        <v>42646</v>
      </c>
      <c r="C152" s="206">
        <v>84</v>
      </c>
      <c r="D152" s="190" t="s">
        <v>4839</v>
      </c>
    </row>
    <row r="153" spans="2:4" s="73" customFormat="1">
      <c r="B153" s="188">
        <v>42646</v>
      </c>
      <c r="C153" s="206">
        <v>86.4</v>
      </c>
      <c r="D153" s="190" t="s">
        <v>4839</v>
      </c>
    </row>
    <row r="154" spans="2:4" s="73" customFormat="1">
      <c r="B154" s="188">
        <v>42646</v>
      </c>
      <c r="C154" s="206">
        <v>90</v>
      </c>
      <c r="D154" s="190" t="s">
        <v>4839</v>
      </c>
    </row>
    <row r="155" spans="2:4" s="73" customFormat="1">
      <c r="B155" s="188">
        <v>42646</v>
      </c>
      <c r="C155" s="206">
        <v>90</v>
      </c>
      <c r="D155" s="190" t="s">
        <v>4839</v>
      </c>
    </row>
    <row r="156" spans="2:4" s="73" customFormat="1">
      <c r="B156" s="188">
        <v>42646</v>
      </c>
      <c r="C156" s="206">
        <v>92</v>
      </c>
      <c r="D156" s="190" t="s">
        <v>4839</v>
      </c>
    </row>
    <row r="157" spans="2:4" s="73" customFormat="1">
      <c r="B157" s="188">
        <v>42646</v>
      </c>
      <c r="C157" s="206">
        <v>96</v>
      </c>
      <c r="D157" s="190" t="s">
        <v>4839</v>
      </c>
    </row>
    <row r="158" spans="2:4" s="73" customFormat="1">
      <c r="B158" s="188">
        <v>42646</v>
      </c>
      <c r="C158" s="206">
        <v>97</v>
      </c>
      <c r="D158" s="190" t="s">
        <v>4841</v>
      </c>
    </row>
    <row r="159" spans="2:4" s="73" customFormat="1">
      <c r="B159" s="188">
        <v>42646</v>
      </c>
      <c r="C159" s="206">
        <v>97</v>
      </c>
      <c r="D159" s="190" t="s">
        <v>4841</v>
      </c>
    </row>
    <row r="160" spans="2:4" s="73" customFormat="1">
      <c r="B160" s="188">
        <v>42646</v>
      </c>
      <c r="C160" s="206">
        <v>97</v>
      </c>
      <c r="D160" s="190" t="s">
        <v>4841</v>
      </c>
    </row>
    <row r="161" spans="2:4" s="73" customFormat="1">
      <c r="B161" s="188">
        <v>42646</v>
      </c>
      <c r="C161" s="206">
        <v>114.65</v>
      </c>
      <c r="D161" s="190" t="s">
        <v>4839</v>
      </c>
    </row>
    <row r="162" spans="2:4" s="73" customFormat="1">
      <c r="B162" s="188">
        <v>42646</v>
      </c>
      <c r="C162" s="206">
        <v>291</v>
      </c>
      <c r="D162" s="190" t="s">
        <v>4841</v>
      </c>
    </row>
    <row r="163" spans="2:4" s="73" customFormat="1">
      <c r="B163" s="188">
        <v>42646</v>
      </c>
      <c r="C163" s="206">
        <v>1000</v>
      </c>
      <c r="D163" s="190" t="s">
        <v>4841</v>
      </c>
    </row>
    <row r="164" spans="2:4" s="73" customFormat="1">
      <c r="B164" s="188">
        <v>42647</v>
      </c>
      <c r="C164" s="206">
        <v>0.24</v>
      </c>
      <c r="D164" s="190" t="s">
        <v>4839</v>
      </c>
    </row>
    <row r="165" spans="2:4" s="73" customFormat="1">
      <c r="B165" s="188">
        <v>42647</v>
      </c>
      <c r="C165" s="206">
        <v>0.4</v>
      </c>
      <c r="D165" s="190" t="s">
        <v>4839</v>
      </c>
    </row>
    <row r="166" spans="2:4" s="73" customFormat="1">
      <c r="B166" s="188">
        <v>42647</v>
      </c>
      <c r="C166" s="206">
        <v>1</v>
      </c>
      <c r="D166" s="190" t="s">
        <v>4839</v>
      </c>
    </row>
    <row r="167" spans="2:4" s="73" customFormat="1">
      <c r="B167" s="188">
        <v>42647</v>
      </c>
      <c r="C167" s="206">
        <v>1</v>
      </c>
      <c r="D167" s="190" t="s">
        <v>4839</v>
      </c>
    </row>
    <row r="168" spans="2:4" s="73" customFormat="1">
      <c r="B168" s="188">
        <v>42647</v>
      </c>
      <c r="C168" s="206">
        <v>1.0900000000000001</v>
      </c>
      <c r="D168" s="190" t="s">
        <v>4839</v>
      </c>
    </row>
    <row r="169" spans="2:4" s="73" customFormat="1">
      <c r="B169" s="188">
        <v>42647</v>
      </c>
      <c r="C169" s="206">
        <v>1.5</v>
      </c>
      <c r="D169" s="190" t="s">
        <v>4839</v>
      </c>
    </row>
    <row r="170" spans="2:4" s="73" customFormat="1">
      <c r="B170" s="188">
        <v>42647</v>
      </c>
      <c r="C170" s="206">
        <v>1.5</v>
      </c>
      <c r="D170" s="190" t="s">
        <v>4839</v>
      </c>
    </row>
    <row r="171" spans="2:4" s="73" customFormat="1">
      <c r="B171" s="188">
        <v>42647</v>
      </c>
      <c r="C171" s="206">
        <v>1.5</v>
      </c>
      <c r="D171" s="190" t="s">
        <v>4839</v>
      </c>
    </row>
    <row r="172" spans="2:4" s="73" customFormat="1">
      <c r="B172" s="188">
        <v>42647</v>
      </c>
      <c r="C172" s="206">
        <v>1.5</v>
      </c>
      <c r="D172" s="190" t="s">
        <v>4839</v>
      </c>
    </row>
    <row r="173" spans="2:4" s="73" customFormat="1">
      <c r="B173" s="188">
        <v>42647</v>
      </c>
      <c r="C173" s="206">
        <v>1.73</v>
      </c>
      <c r="D173" s="190" t="s">
        <v>4839</v>
      </c>
    </row>
    <row r="174" spans="2:4" s="73" customFormat="1">
      <c r="B174" s="188">
        <v>42647</v>
      </c>
      <c r="C174" s="206">
        <v>2</v>
      </c>
      <c r="D174" s="190" t="s">
        <v>4839</v>
      </c>
    </row>
    <row r="175" spans="2:4" s="73" customFormat="1">
      <c r="B175" s="188">
        <v>42647</v>
      </c>
      <c r="C175" s="206">
        <v>2.2000000000000002</v>
      </c>
      <c r="D175" s="190" t="s">
        <v>4839</v>
      </c>
    </row>
    <row r="176" spans="2:4" s="73" customFormat="1">
      <c r="B176" s="188">
        <v>42647</v>
      </c>
      <c r="C176" s="206">
        <v>2.4</v>
      </c>
      <c r="D176" s="190" t="s">
        <v>4839</v>
      </c>
    </row>
    <row r="177" spans="2:4" s="73" customFormat="1">
      <c r="B177" s="188">
        <v>42647</v>
      </c>
      <c r="C177" s="206">
        <v>3</v>
      </c>
      <c r="D177" s="190" t="s">
        <v>4839</v>
      </c>
    </row>
    <row r="178" spans="2:4" s="73" customFormat="1">
      <c r="B178" s="188">
        <v>42647</v>
      </c>
      <c r="C178" s="206">
        <v>4</v>
      </c>
      <c r="D178" s="190" t="s">
        <v>4839</v>
      </c>
    </row>
    <row r="179" spans="2:4" s="73" customFormat="1">
      <c r="B179" s="188">
        <v>42647</v>
      </c>
      <c r="C179" s="206">
        <v>4</v>
      </c>
      <c r="D179" s="190" t="s">
        <v>4839</v>
      </c>
    </row>
    <row r="180" spans="2:4" s="73" customFormat="1">
      <c r="B180" s="188">
        <v>42647</v>
      </c>
      <c r="C180" s="206">
        <v>4</v>
      </c>
      <c r="D180" s="190" t="s">
        <v>4839</v>
      </c>
    </row>
    <row r="181" spans="2:4" s="73" customFormat="1">
      <c r="B181" s="188">
        <v>42647</v>
      </c>
      <c r="C181" s="206">
        <v>4</v>
      </c>
      <c r="D181" s="190" t="s">
        <v>4839</v>
      </c>
    </row>
    <row r="182" spans="2:4" s="73" customFormat="1">
      <c r="B182" s="188">
        <v>42647</v>
      </c>
      <c r="C182" s="206">
        <v>4.4800000000000004</v>
      </c>
      <c r="D182" s="190" t="s">
        <v>4839</v>
      </c>
    </row>
    <row r="183" spans="2:4" s="73" customFormat="1">
      <c r="B183" s="188">
        <v>42647</v>
      </c>
      <c r="C183" s="206">
        <v>4.76</v>
      </c>
      <c r="D183" s="190" t="s">
        <v>4839</v>
      </c>
    </row>
    <row r="184" spans="2:4" s="73" customFormat="1">
      <c r="B184" s="188">
        <v>42647</v>
      </c>
      <c r="C184" s="206">
        <v>5</v>
      </c>
      <c r="D184" s="190" t="s">
        <v>4839</v>
      </c>
    </row>
    <row r="185" spans="2:4" s="73" customFormat="1">
      <c r="B185" s="188">
        <v>42647</v>
      </c>
      <c r="C185" s="206">
        <v>5.18</v>
      </c>
      <c r="D185" s="190" t="s">
        <v>4839</v>
      </c>
    </row>
    <row r="186" spans="2:4" s="73" customFormat="1">
      <c r="B186" s="188">
        <v>42647</v>
      </c>
      <c r="C186" s="206">
        <v>5.2</v>
      </c>
      <c r="D186" s="190" t="s">
        <v>4839</v>
      </c>
    </row>
    <row r="187" spans="2:4" s="73" customFormat="1">
      <c r="B187" s="188">
        <v>42647</v>
      </c>
      <c r="C187" s="206">
        <v>5.63</v>
      </c>
      <c r="D187" s="190" t="s">
        <v>4839</v>
      </c>
    </row>
    <row r="188" spans="2:4" s="73" customFormat="1">
      <c r="B188" s="342">
        <v>42647</v>
      </c>
      <c r="C188" s="343">
        <v>5.65</v>
      </c>
      <c r="D188" s="341" t="s">
        <v>4839</v>
      </c>
    </row>
    <row r="189" spans="2:4" s="73" customFormat="1">
      <c r="B189" s="342">
        <v>42647</v>
      </c>
      <c r="C189" s="343">
        <v>6</v>
      </c>
      <c r="D189" s="341" t="s">
        <v>4839</v>
      </c>
    </row>
    <row r="190" spans="2:4" s="73" customFormat="1">
      <c r="B190" s="342">
        <v>42647</v>
      </c>
      <c r="C190" s="343">
        <v>6</v>
      </c>
      <c r="D190" s="341" t="s">
        <v>4839</v>
      </c>
    </row>
    <row r="191" spans="2:4" s="73" customFormat="1">
      <c r="B191" s="342">
        <v>42647</v>
      </c>
      <c r="C191" s="343">
        <v>6.04</v>
      </c>
      <c r="D191" s="341" t="s">
        <v>4839</v>
      </c>
    </row>
    <row r="192" spans="2:4" s="73" customFormat="1">
      <c r="B192" s="342">
        <v>42647</v>
      </c>
      <c r="C192" s="343">
        <v>7.6</v>
      </c>
      <c r="D192" s="341" t="s">
        <v>4839</v>
      </c>
    </row>
    <row r="193" spans="2:4" s="73" customFormat="1">
      <c r="B193" s="342">
        <v>42647</v>
      </c>
      <c r="C193" s="343">
        <v>7.6</v>
      </c>
      <c r="D193" s="341" t="s">
        <v>4839</v>
      </c>
    </row>
    <row r="194" spans="2:4" s="73" customFormat="1">
      <c r="B194" s="342">
        <v>42647</v>
      </c>
      <c r="C194" s="343">
        <v>7.6</v>
      </c>
      <c r="D194" s="341" t="s">
        <v>4839</v>
      </c>
    </row>
    <row r="195" spans="2:4" s="73" customFormat="1">
      <c r="B195" s="342">
        <v>42647</v>
      </c>
      <c r="C195" s="343">
        <v>8</v>
      </c>
      <c r="D195" s="341" t="s">
        <v>4839</v>
      </c>
    </row>
    <row r="196" spans="2:4" s="73" customFormat="1">
      <c r="B196" s="342">
        <v>42647</v>
      </c>
      <c r="C196" s="343">
        <v>9</v>
      </c>
      <c r="D196" s="341" t="s">
        <v>4839</v>
      </c>
    </row>
    <row r="197" spans="2:4" s="73" customFormat="1">
      <c r="B197" s="342">
        <v>42647</v>
      </c>
      <c r="C197" s="343">
        <v>10</v>
      </c>
      <c r="D197" s="341" t="s">
        <v>4839</v>
      </c>
    </row>
    <row r="198" spans="2:4" s="73" customFormat="1">
      <c r="B198" s="342">
        <v>42647</v>
      </c>
      <c r="C198" s="343">
        <v>10</v>
      </c>
      <c r="D198" s="341" t="s">
        <v>4839</v>
      </c>
    </row>
    <row r="199" spans="2:4" s="73" customFormat="1">
      <c r="B199" s="342">
        <v>42647</v>
      </c>
      <c r="C199" s="343">
        <v>10</v>
      </c>
      <c r="D199" s="341" t="s">
        <v>4839</v>
      </c>
    </row>
    <row r="200" spans="2:4" s="73" customFormat="1">
      <c r="B200" s="342">
        <v>42647</v>
      </c>
      <c r="C200" s="343">
        <v>10</v>
      </c>
      <c r="D200" s="341" t="s">
        <v>4839</v>
      </c>
    </row>
    <row r="201" spans="2:4" s="73" customFormat="1">
      <c r="B201" s="342">
        <v>42647</v>
      </c>
      <c r="C201" s="343">
        <v>10</v>
      </c>
      <c r="D201" s="341" t="s">
        <v>4839</v>
      </c>
    </row>
    <row r="202" spans="2:4" s="73" customFormat="1">
      <c r="B202" s="342">
        <v>42647</v>
      </c>
      <c r="C202" s="343">
        <v>10.7</v>
      </c>
      <c r="D202" s="341" t="s">
        <v>4839</v>
      </c>
    </row>
    <row r="203" spans="2:4" s="73" customFormat="1">
      <c r="B203" s="342">
        <v>42647</v>
      </c>
      <c r="C203" s="343">
        <v>18.399999999999999</v>
      </c>
      <c r="D203" s="341" t="s">
        <v>4839</v>
      </c>
    </row>
    <row r="204" spans="2:4" s="73" customFormat="1">
      <c r="B204" s="342">
        <v>42647</v>
      </c>
      <c r="C204" s="343">
        <v>18.399999999999999</v>
      </c>
      <c r="D204" s="341" t="s">
        <v>4839</v>
      </c>
    </row>
    <row r="205" spans="2:4" s="73" customFormat="1">
      <c r="B205" s="342">
        <v>42647</v>
      </c>
      <c r="C205" s="343">
        <v>20</v>
      </c>
      <c r="D205" s="341" t="s">
        <v>4839</v>
      </c>
    </row>
    <row r="206" spans="2:4" s="73" customFormat="1">
      <c r="B206" s="342">
        <v>42647</v>
      </c>
      <c r="C206" s="343">
        <v>20</v>
      </c>
      <c r="D206" s="341" t="s">
        <v>4839</v>
      </c>
    </row>
    <row r="207" spans="2:4" s="73" customFormat="1">
      <c r="B207" s="342">
        <v>42647</v>
      </c>
      <c r="C207" s="343">
        <v>20</v>
      </c>
      <c r="D207" s="341" t="s">
        <v>4839</v>
      </c>
    </row>
    <row r="208" spans="2:4" s="73" customFormat="1">
      <c r="B208" s="342">
        <v>42647</v>
      </c>
      <c r="C208" s="343">
        <v>20</v>
      </c>
      <c r="D208" s="341" t="s">
        <v>4839</v>
      </c>
    </row>
    <row r="209" spans="2:4" s="73" customFormat="1">
      <c r="B209" s="342">
        <v>42647</v>
      </c>
      <c r="C209" s="343">
        <v>20</v>
      </c>
      <c r="D209" s="341" t="s">
        <v>4839</v>
      </c>
    </row>
    <row r="210" spans="2:4" s="73" customFormat="1">
      <c r="B210" s="342">
        <v>42647</v>
      </c>
      <c r="C210" s="343">
        <v>20</v>
      </c>
      <c r="D210" s="341" t="s">
        <v>4839</v>
      </c>
    </row>
    <row r="211" spans="2:4" s="73" customFormat="1">
      <c r="B211" s="342">
        <v>42647</v>
      </c>
      <c r="C211" s="343">
        <v>20</v>
      </c>
      <c r="D211" s="341" t="s">
        <v>4839</v>
      </c>
    </row>
    <row r="212" spans="2:4" s="73" customFormat="1">
      <c r="B212" s="342">
        <v>42647</v>
      </c>
      <c r="C212" s="343">
        <v>20</v>
      </c>
      <c r="D212" s="341" t="s">
        <v>4839</v>
      </c>
    </row>
    <row r="213" spans="2:4" s="73" customFormat="1">
      <c r="B213" s="342">
        <v>42647</v>
      </c>
      <c r="C213" s="343">
        <v>20</v>
      </c>
      <c r="D213" s="341" t="s">
        <v>4839</v>
      </c>
    </row>
    <row r="214" spans="2:4" s="73" customFormat="1">
      <c r="B214" s="342">
        <v>42647</v>
      </c>
      <c r="C214" s="343">
        <v>20</v>
      </c>
      <c r="D214" s="341" t="s">
        <v>4839</v>
      </c>
    </row>
    <row r="215" spans="2:4" s="73" customFormat="1">
      <c r="B215" s="342">
        <v>42647</v>
      </c>
      <c r="C215" s="343">
        <v>20</v>
      </c>
      <c r="D215" s="341" t="s">
        <v>4839</v>
      </c>
    </row>
    <row r="216" spans="2:4" s="73" customFormat="1">
      <c r="B216" s="342">
        <v>42647</v>
      </c>
      <c r="C216" s="343">
        <v>21.69</v>
      </c>
      <c r="D216" s="341" t="s">
        <v>4839</v>
      </c>
    </row>
    <row r="217" spans="2:4" s="73" customFormat="1">
      <c r="B217" s="342">
        <v>42647</v>
      </c>
      <c r="C217" s="343">
        <v>24</v>
      </c>
      <c r="D217" s="341" t="s">
        <v>4839</v>
      </c>
    </row>
    <row r="218" spans="2:4" s="73" customFormat="1">
      <c r="B218" s="342">
        <v>42647</v>
      </c>
      <c r="C218" s="343">
        <v>27.2</v>
      </c>
      <c r="D218" s="341" t="s">
        <v>4839</v>
      </c>
    </row>
    <row r="219" spans="2:4" s="73" customFormat="1">
      <c r="B219" s="342">
        <v>42647</v>
      </c>
      <c r="C219" s="343">
        <v>27.5</v>
      </c>
      <c r="D219" s="341" t="s">
        <v>4839</v>
      </c>
    </row>
    <row r="220" spans="2:4" s="73" customFormat="1">
      <c r="B220" s="342">
        <v>42647</v>
      </c>
      <c r="C220" s="343">
        <v>30</v>
      </c>
      <c r="D220" s="341" t="s">
        <v>4839</v>
      </c>
    </row>
    <row r="221" spans="2:4" s="73" customFormat="1">
      <c r="B221" s="342">
        <v>42647</v>
      </c>
      <c r="C221" s="343">
        <v>30</v>
      </c>
      <c r="D221" s="341" t="s">
        <v>4839</v>
      </c>
    </row>
    <row r="222" spans="2:4" s="73" customFormat="1">
      <c r="B222" s="342">
        <v>42647</v>
      </c>
      <c r="C222" s="343">
        <v>30</v>
      </c>
      <c r="D222" s="341" t="s">
        <v>4839</v>
      </c>
    </row>
    <row r="223" spans="2:4" s="73" customFormat="1">
      <c r="B223" s="342">
        <v>42647</v>
      </c>
      <c r="C223" s="343">
        <v>32.79</v>
      </c>
      <c r="D223" s="341" t="s">
        <v>4839</v>
      </c>
    </row>
    <row r="224" spans="2:4" s="73" customFormat="1">
      <c r="B224" s="342">
        <v>42647</v>
      </c>
      <c r="C224" s="343">
        <v>42</v>
      </c>
      <c r="D224" s="341" t="s">
        <v>4839</v>
      </c>
    </row>
    <row r="225" spans="2:4" s="73" customFormat="1">
      <c r="B225" s="342">
        <v>42647</v>
      </c>
      <c r="C225" s="343">
        <v>43</v>
      </c>
      <c r="D225" s="341" t="s">
        <v>4839</v>
      </c>
    </row>
    <row r="226" spans="2:4" s="73" customFormat="1">
      <c r="B226" s="342">
        <v>42647</v>
      </c>
      <c r="C226" s="343">
        <v>45</v>
      </c>
      <c r="D226" s="341" t="s">
        <v>4839</v>
      </c>
    </row>
    <row r="227" spans="2:4" s="73" customFormat="1">
      <c r="B227" s="342">
        <v>42647</v>
      </c>
      <c r="C227" s="343">
        <v>50</v>
      </c>
      <c r="D227" s="341" t="s">
        <v>4839</v>
      </c>
    </row>
    <row r="228" spans="2:4" s="73" customFormat="1">
      <c r="B228" s="342">
        <v>42647</v>
      </c>
      <c r="C228" s="343">
        <v>50</v>
      </c>
      <c r="D228" s="341" t="s">
        <v>4839</v>
      </c>
    </row>
    <row r="229" spans="2:4" s="73" customFormat="1">
      <c r="B229" s="342">
        <v>42647</v>
      </c>
      <c r="C229" s="343">
        <v>50</v>
      </c>
      <c r="D229" s="341" t="s">
        <v>4839</v>
      </c>
    </row>
    <row r="230" spans="2:4" s="73" customFormat="1">
      <c r="B230" s="342">
        <v>42647</v>
      </c>
      <c r="C230" s="343">
        <v>50</v>
      </c>
      <c r="D230" s="341" t="s">
        <v>4839</v>
      </c>
    </row>
    <row r="231" spans="2:4" s="73" customFormat="1">
      <c r="B231" s="342">
        <v>42647</v>
      </c>
      <c r="C231" s="343">
        <v>50</v>
      </c>
      <c r="D231" s="341" t="s">
        <v>4839</v>
      </c>
    </row>
    <row r="232" spans="2:4" s="73" customFormat="1">
      <c r="B232" s="342">
        <v>42647</v>
      </c>
      <c r="C232" s="343">
        <v>50</v>
      </c>
      <c r="D232" s="341" t="s">
        <v>4839</v>
      </c>
    </row>
    <row r="233" spans="2:4" s="73" customFormat="1">
      <c r="B233" s="342">
        <v>42647</v>
      </c>
      <c r="C233" s="343">
        <v>50</v>
      </c>
      <c r="D233" s="341" t="s">
        <v>4839</v>
      </c>
    </row>
    <row r="234" spans="2:4" s="73" customFormat="1">
      <c r="B234" s="342">
        <v>42647</v>
      </c>
      <c r="C234" s="343">
        <v>60</v>
      </c>
      <c r="D234" s="341" t="s">
        <v>4839</v>
      </c>
    </row>
    <row r="235" spans="2:4" s="73" customFormat="1">
      <c r="B235" s="342">
        <v>42647</v>
      </c>
      <c r="C235" s="343">
        <v>60</v>
      </c>
      <c r="D235" s="341" t="s">
        <v>4839</v>
      </c>
    </row>
    <row r="236" spans="2:4" s="73" customFormat="1">
      <c r="B236" s="342">
        <v>42647</v>
      </c>
      <c r="C236" s="343">
        <v>62</v>
      </c>
      <c r="D236" s="341" t="s">
        <v>4839</v>
      </c>
    </row>
    <row r="237" spans="2:4" s="73" customFormat="1">
      <c r="B237" s="342">
        <v>42647</v>
      </c>
      <c r="C237" s="343">
        <v>80</v>
      </c>
      <c r="D237" s="341" t="s">
        <v>4839</v>
      </c>
    </row>
    <row r="238" spans="2:4" s="73" customFormat="1">
      <c r="B238" s="342">
        <v>42647</v>
      </c>
      <c r="C238" s="343">
        <v>84.8</v>
      </c>
      <c r="D238" s="341" t="s">
        <v>4839</v>
      </c>
    </row>
    <row r="239" spans="2:4" s="73" customFormat="1">
      <c r="B239" s="342">
        <v>42647</v>
      </c>
      <c r="C239" s="343">
        <v>90</v>
      </c>
      <c r="D239" s="341" t="s">
        <v>4839</v>
      </c>
    </row>
    <row r="240" spans="2:4" s="73" customFormat="1">
      <c r="B240" s="342">
        <v>42647</v>
      </c>
      <c r="C240" s="343">
        <v>96</v>
      </c>
      <c r="D240" s="341" t="s">
        <v>4839</v>
      </c>
    </row>
    <row r="241" spans="2:4" s="73" customFormat="1">
      <c r="B241" s="342">
        <v>42647</v>
      </c>
      <c r="C241" s="343">
        <v>97</v>
      </c>
      <c r="D241" s="341" t="s">
        <v>4841</v>
      </c>
    </row>
    <row r="242" spans="2:4" s="73" customFormat="1">
      <c r="B242" s="342">
        <v>42647</v>
      </c>
      <c r="C242" s="343">
        <v>291</v>
      </c>
      <c r="D242" s="341" t="s">
        <v>4841</v>
      </c>
    </row>
    <row r="243" spans="2:4" s="73" customFormat="1">
      <c r="B243" s="342">
        <v>42648</v>
      </c>
      <c r="C243" s="343">
        <v>0.13</v>
      </c>
      <c r="D243" s="341" t="s">
        <v>4839</v>
      </c>
    </row>
    <row r="244" spans="2:4" s="73" customFormat="1">
      <c r="B244" s="342">
        <v>42648</v>
      </c>
      <c r="C244" s="343">
        <v>0.68</v>
      </c>
      <c r="D244" s="341" t="s">
        <v>4839</v>
      </c>
    </row>
    <row r="245" spans="2:4" s="73" customFormat="1">
      <c r="B245" s="342">
        <v>42648</v>
      </c>
      <c r="C245" s="343">
        <v>0.7</v>
      </c>
      <c r="D245" s="341" t="s">
        <v>4839</v>
      </c>
    </row>
    <row r="246" spans="2:4" s="73" customFormat="1">
      <c r="B246" s="342">
        <v>42648</v>
      </c>
      <c r="C246" s="343">
        <v>0.75</v>
      </c>
      <c r="D246" s="341" t="s">
        <v>4839</v>
      </c>
    </row>
    <row r="247" spans="2:4" s="73" customFormat="1">
      <c r="B247" s="342">
        <v>42648</v>
      </c>
      <c r="C247" s="343">
        <v>1</v>
      </c>
      <c r="D247" s="341" t="s">
        <v>4839</v>
      </c>
    </row>
    <row r="248" spans="2:4" s="73" customFormat="1">
      <c r="B248" s="342">
        <v>42648</v>
      </c>
      <c r="C248" s="343">
        <v>1</v>
      </c>
      <c r="D248" s="341" t="s">
        <v>4839</v>
      </c>
    </row>
    <row r="249" spans="2:4" s="73" customFormat="1">
      <c r="B249" s="342">
        <v>42648</v>
      </c>
      <c r="C249" s="343">
        <v>1.25</v>
      </c>
      <c r="D249" s="341" t="s">
        <v>4839</v>
      </c>
    </row>
    <row r="250" spans="2:4" s="73" customFormat="1">
      <c r="B250" s="342">
        <v>42648</v>
      </c>
      <c r="C250" s="343">
        <v>1.28</v>
      </c>
      <c r="D250" s="341" t="s">
        <v>4839</v>
      </c>
    </row>
    <row r="251" spans="2:4" s="73" customFormat="1">
      <c r="B251" s="342">
        <v>42648</v>
      </c>
      <c r="C251" s="343">
        <v>1.37</v>
      </c>
      <c r="D251" s="341" t="s">
        <v>4839</v>
      </c>
    </row>
    <row r="252" spans="2:4" s="73" customFormat="1">
      <c r="B252" s="342">
        <v>42648</v>
      </c>
      <c r="C252" s="343">
        <v>1.73</v>
      </c>
      <c r="D252" s="341" t="s">
        <v>4839</v>
      </c>
    </row>
    <row r="253" spans="2:4" s="73" customFormat="1">
      <c r="B253" s="342">
        <v>42648</v>
      </c>
      <c r="C253" s="343">
        <v>2</v>
      </c>
      <c r="D253" s="341" t="s">
        <v>4839</v>
      </c>
    </row>
    <row r="254" spans="2:4" s="73" customFormat="1">
      <c r="B254" s="342">
        <v>42648</v>
      </c>
      <c r="C254" s="343">
        <v>2</v>
      </c>
      <c r="D254" s="341" t="s">
        <v>4839</v>
      </c>
    </row>
    <row r="255" spans="2:4" s="73" customFormat="1">
      <c r="B255" s="342">
        <v>42648</v>
      </c>
      <c r="C255" s="343">
        <v>2</v>
      </c>
      <c r="D255" s="341" t="s">
        <v>4839</v>
      </c>
    </row>
    <row r="256" spans="2:4" s="73" customFormat="1">
      <c r="B256" s="342">
        <v>42648</v>
      </c>
      <c r="C256" s="343">
        <v>3</v>
      </c>
      <c r="D256" s="341" t="s">
        <v>4839</v>
      </c>
    </row>
    <row r="257" spans="2:4" s="73" customFormat="1">
      <c r="B257" s="342">
        <v>42648</v>
      </c>
      <c r="C257" s="343">
        <v>3</v>
      </c>
      <c r="D257" s="341" t="s">
        <v>4839</v>
      </c>
    </row>
    <row r="258" spans="2:4" s="73" customFormat="1">
      <c r="B258" s="342">
        <v>42648</v>
      </c>
      <c r="C258" s="343">
        <v>3.5</v>
      </c>
      <c r="D258" s="341" t="s">
        <v>4839</v>
      </c>
    </row>
    <row r="259" spans="2:4" s="73" customFormat="1">
      <c r="B259" s="342">
        <v>42648</v>
      </c>
      <c r="C259" s="343">
        <v>3.5</v>
      </c>
      <c r="D259" s="341" t="s">
        <v>4839</v>
      </c>
    </row>
    <row r="260" spans="2:4" s="73" customFormat="1">
      <c r="B260" s="342">
        <v>42648</v>
      </c>
      <c r="C260" s="343">
        <v>5</v>
      </c>
      <c r="D260" s="341" t="s">
        <v>4839</v>
      </c>
    </row>
    <row r="261" spans="2:4" s="73" customFormat="1">
      <c r="B261" s="342">
        <v>42648</v>
      </c>
      <c r="C261" s="343">
        <v>5</v>
      </c>
      <c r="D261" s="341" t="s">
        <v>4839</v>
      </c>
    </row>
    <row r="262" spans="2:4" s="73" customFormat="1">
      <c r="B262" s="342">
        <v>42648</v>
      </c>
      <c r="C262" s="343">
        <v>5</v>
      </c>
      <c r="D262" s="341" t="s">
        <v>4839</v>
      </c>
    </row>
    <row r="263" spans="2:4" s="73" customFormat="1">
      <c r="B263" s="342">
        <v>42648</v>
      </c>
      <c r="C263" s="343">
        <v>5</v>
      </c>
      <c r="D263" s="341" t="s">
        <v>4839</v>
      </c>
    </row>
    <row r="264" spans="2:4" s="73" customFormat="1">
      <c r="B264" s="342">
        <v>42648</v>
      </c>
      <c r="C264" s="343">
        <v>5</v>
      </c>
      <c r="D264" s="341" t="s">
        <v>4839</v>
      </c>
    </row>
    <row r="265" spans="2:4" s="73" customFormat="1">
      <c r="B265" s="342">
        <v>42648</v>
      </c>
      <c r="C265" s="343">
        <v>5</v>
      </c>
      <c r="D265" s="341" t="s">
        <v>4839</v>
      </c>
    </row>
    <row r="266" spans="2:4" s="73" customFormat="1">
      <c r="B266" s="342">
        <v>42648</v>
      </c>
      <c r="C266" s="343">
        <v>5.2</v>
      </c>
      <c r="D266" s="341" t="s">
        <v>4839</v>
      </c>
    </row>
    <row r="267" spans="2:4" s="73" customFormat="1">
      <c r="B267" s="342">
        <v>42648</v>
      </c>
      <c r="C267" s="343">
        <v>5.2</v>
      </c>
      <c r="D267" s="341" t="s">
        <v>4839</v>
      </c>
    </row>
    <row r="268" spans="2:4" s="73" customFormat="1">
      <c r="B268" s="342">
        <v>42648</v>
      </c>
      <c r="C268" s="343">
        <v>6.8</v>
      </c>
      <c r="D268" s="341" t="s">
        <v>4839</v>
      </c>
    </row>
    <row r="269" spans="2:4" s="73" customFormat="1">
      <c r="B269" s="342">
        <v>42648</v>
      </c>
      <c r="C269" s="343">
        <v>7.6</v>
      </c>
      <c r="D269" s="341" t="s">
        <v>4839</v>
      </c>
    </row>
    <row r="270" spans="2:4" s="73" customFormat="1">
      <c r="B270" s="342">
        <v>42648</v>
      </c>
      <c r="C270" s="343">
        <v>8</v>
      </c>
      <c r="D270" s="341" t="s">
        <v>4839</v>
      </c>
    </row>
    <row r="271" spans="2:4" s="73" customFormat="1">
      <c r="B271" s="342">
        <v>42648</v>
      </c>
      <c r="C271" s="343">
        <v>8</v>
      </c>
      <c r="D271" s="341" t="s">
        <v>4839</v>
      </c>
    </row>
    <row r="272" spans="2:4" s="73" customFormat="1">
      <c r="B272" s="342">
        <v>42648</v>
      </c>
      <c r="C272" s="343">
        <v>8.6</v>
      </c>
      <c r="D272" s="341" t="s">
        <v>4839</v>
      </c>
    </row>
    <row r="273" spans="2:4" s="73" customFormat="1">
      <c r="B273" s="342">
        <v>42648</v>
      </c>
      <c r="C273" s="343">
        <v>10</v>
      </c>
      <c r="D273" s="341" t="s">
        <v>4839</v>
      </c>
    </row>
    <row r="274" spans="2:4" s="73" customFormat="1">
      <c r="B274" s="342">
        <v>42648</v>
      </c>
      <c r="C274" s="343">
        <v>10</v>
      </c>
      <c r="D274" s="341" t="s">
        <v>4839</v>
      </c>
    </row>
    <row r="275" spans="2:4" s="73" customFormat="1">
      <c r="B275" s="342">
        <v>42648</v>
      </c>
      <c r="C275" s="343">
        <v>10</v>
      </c>
      <c r="D275" s="341" t="s">
        <v>4839</v>
      </c>
    </row>
    <row r="276" spans="2:4" s="73" customFormat="1">
      <c r="B276" s="342">
        <v>42648</v>
      </c>
      <c r="C276" s="343">
        <v>10</v>
      </c>
      <c r="D276" s="341" t="s">
        <v>4839</v>
      </c>
    </row>
    <row r="277" spans="2:4" s="73" customFormat="1">
      <c r="B277" s="342">
        <v>42648</v>
      </c>
      <c r="C277" s="343">
        <v>10</v>
      </c>
      <c r="D277" s="341" t="s">
        <v>4839</v>
      </c>
    </row>
    <row r="278" spans="2:4" s="73" customFormat="1">
      <c r="B278" s="342">
        <v>42648</v>
      </c>
      <c r="C278" s="343">
        <v>10</v>
      </c>
      <c r="D278" s="341" t="s">
        <v>4839</v>
      </c>
    </row>
    <row r="279" spans="2:4" s="73" customFormat="1">
      <c r="B279" s="342">
        <v>42648</v>
      </c>
      <c r="C279" s="343">
        <v>10</v>
      </c>
      <c r="D279" s="341" t="s">
        <v>4839</v>
      </c>
    </row>
    <row r="280" spans="2:4" s="73" customFormat="1">
      <c r="B280" s="342">
        <v>42648</v>
      </c>
      <c r="C280" s="343">
        <v>20</v>
      </c>
      <c r="D280" s="341" t="s">
        <v>4839</v>
      </c>
    </row>
    <row r="281" spans="2:4" s="73" customFormat="1">
      <c r="B281" s="342">
        <v>42648</v>
      </c>
      <c r="C281" s="343">
        <v>20</v>
      </c>
      <c r="D281" s="341" t="s">
        <v>4839</v>
      </c>
    </row>
    <row r="282" spans="2:4" s="73" customFormat="1">
      <c r="B282" s="342">
        <v>42648</v>
      </c>
      <c r="C282" s="343">
        <v>20</v>
      </c>
      <c r="D282" s="341" t="s">
        <v>4839</v>
      </c>
    </row>
    <row r="283" spans="2:4" s="73" customFormat="1">
      <c r="B283" s="342">
        <v>42648</v>
      </c>
      <c r="C283" s="343">
        <v>20</v>
      </c>
      <c r="D283" s="341" t="s">
        <v>4839</v>
      </c>
    </row>
    <row r="284" spans="2:4" s="73" customFormat="1">
      <c r="B284" s="342">
        <v>42648</v>
      </c>
      <c r="C284" s="343">
        <v>20</v>
      </c>
      <c r="D284" s="341" t="s">
        <v>4839</v>
      </c>
    </row>
    <row r="285" spans="2:4" s="73" customFormat="1">
      <c r="B285" s="342">
        <v>42648</v>
      </c>
      <c r="C285" s="343">
        <v>20.8</v>
      </c>
      <c r="D285" s="341" t="s">
        <v>4839</v>
      </c>
    </row>
    <row r="286" spans="2:4" s="73" customFormat="1">
      <c r="B286" s="342">
        <v>42648</v>
      </c>
      <c r="C286" s="343">
        <v>25</v>
      </c>
      <c r="D286" s="341" t="s">
        <v>4839</v>
      </c>
    </row>
    <row r="287" spans="2:4" s="73" customFormat="1">
      <c r="B287" s="342">
        <v>42648</v>
      </c>
      <c r="C287" s="343">
        <v>28</v>
      </c>
      <c r="D287" s="341" t="s">
        <v>4839</v>
      </c>
    </row>
    <row r="288" spans="2:4" s="73" customFormat="1">
      <c r="B288" s="342">
        <v>42648</v>
      </c>
      <c r="C288" s="343">
        <v>30</v>
      </c>
      <c r="D288" s="341" t="s">
        <v>4839</v>
      </c>
    </row>
    <row r="289" spans="2:4" s="73" customFormat="1">
      <c r="B289" s="342">
        <v>42648</v>
      </c>
      <c r="C289" s="343">
        <v>30</v>
      </c>
      <c r="D289" s="341" t="s">
        <v>4839</v>
      </c>
    </row>
    <row r="290" spans="2:4" s="73" customFormat="1">
      <c r="B290" s="342">
        <v>42648</v>
      </c>
      <c r="C290" s="343">
        <v>30</v>
      </c>
      <c r="D290" s="341" t="s">
        <v>4839</v>
      </c>
    </row>
    <row r="291" spans="2:4" s="73" customFormat="1">
      <c r="B291" s="342">
        <v>42648</v>
      </c>
      <c r="C291" s="343">
        <v>30</v>
      </c>
      <c r="D291" s="341" t="s">
        <v>4839</v>
      </c>
    </row>
    <row r="292" spans="2:4" s="73" customFormat="1">
      <c r="B292" s="342">
        <v>42648</v>
      </c>
      <c r="C292" s="343">
        <v>30</v>
      </c>
      <c r="D292" s="341" t="s">
        <v>4839</v>
      </c>
    </row>
    <row r="293" spans="2:4" s="73" customFormat="1">
      <c r="B293" s="342">
        <v>42648</v>
      </c>
      <c r="C293" s="343">
        <v>30</v>
      </c>
      <c r="D293" s="341" t="s">
        <v>4839</v>
      </c>
    </row>
    <row r="294" spans="2:4" s="73" customFormat="1">
      <c r="B294" s="342">
        <v>42648</v>
      </c>
      <c r="C294" s="343">
        <v>40</v>
      </c>
      <c r="D294" s="341" t="s">
        <v>4839</v>
      </c>
    </row>
    <row r="295" spans="2:4" s="73" customFormat="1">
      <c r="B295" s="342">
        <v>42648</v>
      </c>
      <c r="C295" s="343">
        <v>40</v>
      </c>
      <c r="D295" s="341" t="s">
        <v>4839</v>
      </c>
    </row>
    <row r="296" spans="2:4" s="73" customFormat="1">
      <c r="B296" s="342">
        <v>42648</v>
      </c>
      <c r="C296" s="343">
        <v>47.6</v>
      </c>
      <c r="D296" s="341" t="s">
        <v>4839</v>
      </c>
    </row>
    <row r="297" spans="2:4" s="73" customFormat="1">
      <c r="B297" s="342">
        <v>42648</v>
      </c>
      <c r="C297" s="343">
        <v>71</v>
      </c>
      <c r="D297" s="341" t="s">
        <v>4839</v>
      </c>
    </row>
    <row r="298" spans="2:4" s="73" customFormat="1">
      <c r="B298" s="342">
        <v>42648</v>
      </c>
      <c r="C298" s="343">
        <v>80</v>
      </c>
      <c r="D298" s="341" t="s">
        <v>4839</v>
      </c>
    </row>
    <row r="299" spans="2:4" s="73" customFormat="1">
      <c r="B299" s="342">
        <v>42648</v>
      </c>
      <c r="C299" s="343">
        <v>80</v>
      </c>
      <c r="D299" s="341" t="s">
        <v>4839</v>
      </c>
    </row>
    <row r="300" spans="2:4" s="73" customFormat="1">
      <c r="B300" s="342">
        <v>42648</v>
      </c>
      <c r="C300" s="343">
        <v>86.41</v>
      </c>
      <c r="D300" s="341" t="s">
        <v>4839</v>
      </c>
    </row>
    <row r="301" spans="2:4" s="73" customFormat="1">
      <c r="B301" s="342">
        <v>42648</v>
      </c>
      <c r="C301" s="343">
        <v>90</v>
      </c>
      <c r="D301" s="341" t="s">
        <v>4839</v>
      </c>
    </row>
    <row r="302" spans="2:4" s="73" customFormat="1">
      <c r="B302" s="342">
        <v>42648</v>
      </c>
      <c r="C302" s="343">
        <v>90</v>
      </c>
      <c r="D302" s="341" t="s">
        <v>4839</v>
      </c>
    </row>
    <row r="303" spans="2:4" s="73" customFormat="1">
      <c r="B303" s="342">
        <v>42648</v>
      </c>
      <c r="C303" s="343">
        <v>90</v>
      </c>
      <c r="D303" s="341" t="s">
        <v>4839</v>
      </c>
    </row>
    <row r="304" spans="2:4" s="73" customFormat="1">
      <c r="B304" s="342">
        <v>42648</v>
      </c>
      <c r="C304" s="343">
        <v>90</v>
      </c>
      <c r="D304" s="341" t="s">
        <v>4839</v>
      </c>
    </row>
    <row r="305" spans="2:4" s="73" customFormat="1">
      <c r="B305" s="342">
        <v>42648</v>
      </c>
      <c r="C305" s="343">
        <v>90</v>
      </c>
      <c r="D305" s="341" t="s">
        <v>4839</v>
      </c>
    </row>
    <row r="306" spans="2:4" s="73" customFormat="1">
      <c r="B306" s="342">
        <v>42648</v>
      </c>
      <c r="C306" s="343">
        <v>98.87</v>
      </c>
      <c r="D306" s="341" t="s">
        <v>4839</v>
      </c>
    </row>
    <row r="307" spans="2:4" s="73" customFormat="1">
      <c r="B307" s="342">
        <v>42648</v>
      </c>
      <c r="C307" s="343">
        <v>100</v>
      </c>
      <c r="D307" s="341" t="s">
        <v>4839</v>
      </c>
    </row>
    <row r="308" spans="2:4" s="73" customFormat="1">
      <c r="B308" s="342">
        <v>42649</v>
      </c>
      <c r="C308" s="343">
        <v>0.04</v>
      </c>
      <c r="D308" s="341" t="s">
        <v>4839</v>
      </c>
    </row>
    <row r="309" spans="2:4" s="73" customFormat="1">
      <c r="B309" s="342">
        <v>42649</v>
      </c>
      <c r="C309" s="343">
        <v>0.06</v>
      </c>
      <c r="D309" s="341" t="s">
        <v>4839</v>
      </c>
    </row>
    <row r="310" spans="2:4" s="73" customFormat="1">
      <c r="B310" s="342">
        <v>42649</v>
      </c>
      <c r="C310" s="343">
        <v>0.38</v>
      </c>
      <c r="D310" s="341" t="s">
        <v>4839</v>
      </c>
    </row>
    <row r="311" spans="2:4" s="73" customFormat="1">
      <c r="B311" s="342">
        <v>42649</v>
      </c>
      <c r="C311" s="343">
        <v>0.74</v>
      </c>
      <c r="D311" s="341" t="s">
        <v>4839</v>
      </c>
    </row>
    <row r="312" spans="2:4" s="73" customFormat="1">
      <c r="B312" s="342">
        <v>42649</v>
      </c>
      <c r="C312" s="343">
        <v>0.85</v>
      </c>
      <c r="D312" s="341" t="s">
        <v>4839</v>
      </c>
    </row>
    <row r="313" spans="2:4" s="73" customFormat="1">
      <c r="B313" s="342">
        <v>42649</v>
      </c>
      <c r="C313" s="343">
        <v>0.97</v>
      </c>
      <c r="D313" s="341" t="s">
        <v>4841</v>
      </c>
    </row>
    <row r="314" spans="2:4" s="73" customFormat="1">
      <c r="B314" s="342">
        <v>42649</v>
      </c>
      <c r="C314" s="343">
        <v>1.31</v>
      </c>
      <c r="D314" s="341" t="s">
        <v>4839</v>
      </c>
    </row>
    <row r="315" spans="2:4" s="73" customFormat="1">
      <c r="B315" s="342">
        <v>42649</v>
      </c>
      <c r="C315" s="343">
        <v>1.5</v>
      </c>
      <c r="D315" s="341" t="s">
        <v>4839</v>
      </c>
    </row>
    <row r="316" spans="2:4" s="73" customFormat="1">
      <c r="B316" s="342">
        <v>42649</v>
      </c>
      <c r="C316" s="343">
        <v>1.5</v>
      </c>
      <c r="D316" s="341" t="s">
        <v>4839</v>
      </c>
    </row>
    <row r="317" spans="2:4" s="73" customFormat="1">
      <c r="B317" s="342">
        <v>42649</v>
      </c>
      <c r="C317" s="343">
        <v>1.61</v>
      </c>
      <c r="D317" s="341" t="s">
        <v>4839</v>
      </c>
    </row>
    <row r="318" spans="2:4" s="73" customFormat="1">
      <c r="B318" s="342">
        <v>42649</v>
      </c>
      <c r="C318" s="343">
        <v>1.73</v>
      </c>
      <c r="D318" s="341" t="s">
        <v>4839</v>
      </c>
    </row>
    <row r="319" spans="2:4" s="73" customFormat="1">
      <c r="B319" s="342">
        <v>42649</v>
      </c>
      <c r="C319" s="343">
        <v>1.73</v>
      </c>
      <c r="D319" s="341" t="s">
        <v>4839</v>
      </c>
    </row>
    <row r="320" spans="2:4" s="73" customFormat="1">
      <c r="B320" s="342">
        <v>42649</v>
      </c>
      <c r="C320" s="343">
        <v>1.89</v>
      </c>
      <c r="D320" s="341" t="s">
        <v>4839</v>
      </c>
    </row>
    <row r="321" spans="2:4" s="73" customFormat="1">
      <c r="B321" s="342">
        <v>42649</v>
      </c>
      <c r="C321" s="343">
        <v>2</v>
      </c>
      <c r="D321" s="341" t="s">
        <v>4839</v>
      </c>
    </row>
    <row r="322" spans="2:4" s="73" customFormat="1">
      <c r="B322" s="342">
        <v>42649</v>
      </c>
      <c r="C322" s="343">
        <v>2</v>
      </c>
      <c r="D322" s="341" t="s">
        <v>4839</v>
      </c>
    </row>
    <row r="323" spans="2:4" s="73" customFormat="1">
      <c r="B323" s="342">
        <v>42649</v>
      </c>
      <c r="C323" s="343">
        <v>2.33</v>
      </c>
      <c r="D323" s="341" t="s">
        <v>4839</v>
      </c>
    </row>
    <row r="324" spans="2:4" s="73" customFormat="1">
      <c r="B324" s="342">
        <v>42649</v>
      </c>
      <c r="C324" s="343">
        <v>2.5</v>
      </c>
      <c r="D324" s="341" t="s">
        <v>4839</v>
      </c>
    </row>
    <row r="325" spans="2:4" s="73" customFormat="1">
      <c r="B325" s="342">
        <v>42649</v>
      </c>
      <c r="C325" s="343">
        <v>2.8</v>
      </c>
      <c r="D325" s="341" t="s">
        <v>4839</v>
      </c>
    </row>
    <row r="326" spans="2:4" s="73" customFormat="1">
      <c r="B326" s="342">
        <v>42649</v>
      </c>
      <c r="C326" s="343">
        <v>2.91</v>
      </c>
      <c r="D326" s="341" t="s">
        <v>4839</v>
      </c>
    </row>
    <row r="327" spans="2:4" s="73" customFormat="1">
      <c r="B327" s="342">
        <v>42649</v>
      </c>
      <c r="C327" s="343">
        <v>4</v>
      </c>
      <c r="D327" s="341" t="s">
        <v>4839</v>
      </c>
    </row>
    <row r="328" spans="2:4" s="73" customFormat="1">
      <c r="B328" s="342">
        <v>42649</v>
      </c>
      <c r="C328" s="343">
        <v>4</v>
      </c>
      <c r="D328" s="341" t="s">
        <v>4839</v>
      </c>
    </row>
    <row r="329" spans="2:4" s="73" customFormat="1">
      <c r="B329" s="342">
        <v>42649</v>
      </c>
      <c r="C329" s="343">
        <v>4</v>
      </c>
      <c r="D329" s="341" t="s">
        <v>4839</v>
      </c>
    </row>
    <row r="330" spans="2:4" s="73" customFormat="1">
      <c r="B330" s="342">
        <v>42649</v>
      </c>
      <c r="C330" s="343">
        <v>4.16</v>
      </c>
      <c r="D330" s="341" t="s">
        <v>4839</v>
      </c>
    </row>
    <row r="331" spans="2:4" s="73" customFormat="1">
      <c r="B331" s="342">
        <v>42649</v>
      </c>
      <c r="C331" s="343">
        <v>4.76</v>
      </c>
      <c r="D331" s="341" t="s">
        <v>4839</v>
      </c>
    </row>
    <row r="332" spans="2:4" s="73" customFormat="1">
      <c r="B332" s="342">
        <v>42649</v>
      </c>
      <c r="C332" s="343">
        <v>4.88</v>
      </c>
      <c r="D332" s="341" t="s">
        <v>4839</v>
      </c>
    </row>
    <row r="333" spans="2:4" s="73" customFormat="1">
      <c r="B333" s="342">
        <v>42649</v>
      </c>
      <c r="C333" s="343">
        <v>5</v>
      </c>
      <c r="D333" s="341" t="s">
        <v>4839</v>
      </c>
    </row>
    <row r="334" spans="2:4" s="73" customFormat="1">
      <c r="B334" s="342">
        <v>42649</v>
      </c>
      <c r="C334" s="343">
        <v>5</v>
      </c>
      <c r="D334" s="341" t="s">
        <v>4839</v>
      </c>
    </row>
    <row r="335" spans="2:4" s="73" customFormat="1">
      <c r="B335" s="342">
        <v>42649</v>
      </c>
      <c r="C335" s="343">
        <v>5</v>
      </c>
      <c r="D335" s="341" t="s">
        <v>4839</v>
      </c>
    </row>
    <row r="336" spans="2:4" s="73" customFormat="1">
      <c r="B336" s="342">
        <v>42649</v>
      </c>
      <c r="C336" s="343">
        <v>5.35</v>
      </c>
      <c r="D336" s="341" t="s">
        <v>4839</v>
      </c>
    </row>
    <row r="337" spans="2:4" s="73" customFormat="1">
      <c r="B337" s="342">
        <v>42649</v>
      </c>
      <c r="C337" s="343">
        <v>5.56</v>
      </c>
      <c r="D337" s="341" t="s">
        <v>4839</v>
      </c>
    </row>
    <row r="338" spans="2:4" s="73" customFormat="1">
      <c r="B338" s="342">
        <v>42649</v>
      </c>
      <c r="C338" s="343">
        <v>6</v>
      </c>
      <c r="D338" s="341" t="s">
        <v>4839</v>
      </c>
    </row>
    <row r="339" spans="2:4" s="73" customFormat="1">
      <c r="B339" s="342">
        <v>42649</v>
      </c>
      <c r="C339" s="343">
        <v>6</v>
      </c>
      <c r="D339" s="341" t="s">
        <v>4839</v>
      </c>
    </row>
    <row r="340" spans="2:4" s="73" customFormat="1">
      <c r="B340" s="342">
        <v>42649</v>
      </c>
      <c r="C340" s="343">
        <v>6</v>
      </c>
      <c r="D340" s="341" t="s">
        <v>4839</v>
      </c>
    </row>
    <row r="341" spans="2:4" s="73" customFormat="1">
      <c r="B341" s="342">
        <v>42649</v>
      </c>
      <c r="C341" s="343">
        <v>6</v>
      </c>
      <c r="D341" s="341" t="s">
        <v>4839</v>
      </c>
    </row>
    <row r="342" spans="2:4" s="73" customFormat="1">
      <c r="B342" s="342">
        <v>42649</v>
      </c>
      <c r="C342" s="343">
        <v>6</v>
      </c>
      <c r="D342" s="341" t="s">
        <v>4839</v>
      </c>
    </row>
    <row r="343" spans="2:4" s="73" customFormat="1">
      <c r="B343" s="342">
        <v>42649</v>
      </c>
      <c r="C343" s="343">
        <v>6</v>
      </c>
      <c r="D343" s="341" t="s">
        <v>4839</v>
      </c>
    </row>
    <row r="344" spans="2:4" s="73" customFormat="1">
      <c r="B344" s="342">
        <v>42649</v>
      </c>
      <c r="C344" s="343">
        <v>6</v>
      </c>
      <c r="D344" s="341" t="s">
        <v>4839</v>
      </c>
    </row>
    <row r="345" spans="2:4" s="73" customFormat="1">
      <c r="B345" s="342">
        <v>42649</v>
      </c>
      <c r="C345" s="343">
        <v>6</v>
      </c>
      <c r="D345" s="341" t="s">
        <v>4839</v>
      </c>
    </row>
    <row r="346" spans="2:4" s="73" customFormat="1">
      <c r="B346" s="342">
        <v>42649</v>
      </c>
      <c r="C346" s="343">
        <v>6</v>
      </c>
      <c r="D346" s="341" t="s">
        <v>4839</v>
      </c>
    </row>
    <row r="347" spans="2:4" s="73" customFormat="1">
      <c r="B347" s="342">
        <v>42649</v>
      </c>
      <c r="C347" s="343">
        <v>6</v>
      </c>
      <c r="D347" s="341" t="s">
        <v>4839</v>
      </c>
    </row>
    <row r="348" spans="2:4" s="73" customFormat="1">
      <c r="B348" s="342">
        <v>42649</v>
      </c>
      <c r="C348" s="343">
        <v>6</v>
      </c>
      <c r="D348" s="341" t="s">
        <v>4839</v>
      </c>
    </row>
    <row r="349" spans="2:4" s="73" customFormat="1">
      <c r="B349" s="342">
        <v>42649</v>
      </c>
      <c r="C349" s="343">
        <v>6.15</v>
      </c>
      <c r="D349" s="341" t="s">
        <v>4839</v>
      </c>
    </row>
    <row r="350" spans="2:4" s="73" customFormat="1">
      <c r="B350" s="342">
        <v>42649</v>
      </c>
      <c r="C350" s="343">
        <v>6.91</v>
      </c>
      <c r="D350" s="341" t="s">
        <v>4839</v>
      </c>
    </row>
    <row r="351" spans="2:4" s="73" customFormat="1">
      <c r="B351" s="342">
        <v>42649</v>
      </c>
      <c r="C351" s="343">
        <v>7.13</v>
      </c>
      <c r="D351" s="341" t="s">
        <v>4839</v>
      </c>
    </row>
    <row r="352" spans="2:4" s="73" customFormat="1">
      <c r="B352" s="342">
        <v>42649</v>
      </c>
      <c r="C352" s="343">
        <v>7.6</v>
      </c>
      <c r="D352" s="341" t="s">
        <v>4839</v>
      </c>
    </row>
    <row r="353" spans="2:4" s="73" customFormat="1">
      <c r="B353" s="342">
        <v>42649</v>
      </c>
      <c r="C353" s="343">
        <v>8.0299999999999994</v>
      </c>
      <c r="D353" s="341" t="s">
        <v>4839</v>
      </c>
    </row>
    <row r="354" spans="2:4" s="73" customFormat="1">
      <c r="B354" s="342">
        <v>42649</v>
      </c>
      <c r="C354" s="343">
        <v>8.6</v>
      </c>
      <c r="D354" s="341" t="s">
        <v>4839</v>
      </c>
    </row>
    <row r="355" spans="2:4" s="73" customFormat="1">
      <c r="B355" s="342">
        <v>42649</v>
      </c>
      <c r="C355" s="343">
        <v>8.6</v>
      </c>
      <c r="D355" s="341" t="s">
        <v>4839</v>
      </c>
    </row>
    <row r="356" spans="2:4" s="73" customFormat="1">
      <c r="B356" s="342">
        <v>42649</v>
      </c>
      <c r="C356" s="343">
        <v>9</v>
      </c>
      <c r="D356" s="341" t="s">
        <v>4839</v>
      </c>
    </row>
    <row r="357" spans="2:4" s="73" customFormat="1">
      <c r="B357" s="342">
        <v>42649</v>
      </c>
      <c r="C357" s="343">
        <v>9</v>
      </c>
      <c r="D357" s="341" t="s">
        <v>4839</v>
      </c>
    </row>
    <row r="358" spans="2:4" s="73" customFormat="1">
      <c r="B358" s="342">
        <v>42649</v>
      </c>
      <c r="C358" s="343">
        <v>10</v>
      </c>
      <c r="D358" s="341" t="s">
        <v>4839</v>
      </c>
    </row>
    <row r="359" spans="2:4" s="73" customFormat="1">
      <c r="B359" s="342">
        <v>42649</v>
      </c>
      <c r="C359" s="343">
        <v>10</v>
      </c>
      <c r="D359" s="341" t="s">
        <v>4839</v>
      </c>
    </row>
    <row r="360" spans="2:4" s="73" customFormat="1">
      <c r="B360" s="342">
        <v>42649</v>
      </c>
      <c r="C360" s="343">
        <v>10</v>
      </c>
      <c r="D360" s="341" t="s">
        <v>4839</v>
      </c>
    </row>
    <row r="361" spans="2:4" s="73" customFormat="1">
      <c r="B361" s="342">
        <v>42649</v>
      </c>
      <c r="C361" s="343">
        <v>10</v>
      </c>
      <c r="D361" s="341" t="s">
        <v>4839</v>
      </c>
    </row>
    <row r="362" spans="2:4" s="73" customFormat="1">
      <c r="B362" s="342">
        <v>42649</v>
      </c>
      <c r="C362" s="343">
        <v>10</v>
      </c>
      <c r="D362" s="341" t="s">
        <v>4839</v>
      </c>
    </row>
    <row r="363" spans="2:4" s="73" customFormat="1">
      <c r="B363" s="342">
        <v>42649</v>
      </c>
      <c r="C363" s="343">
        <v>10</v>
      </c>
      <c r="D363" s="341" t="s">
        <v>4839</v>
      </c>
    </row>
    <row r="364" spans="2:4" s="73" customFormat="1">
      <c r="B364" s="342">
        <v>42649</v>
      </c>
      <c r="C364" s="343">
        <v>10</v>
      </c>
      <c r="D364" s="341" t="s">
        <v>4839</v>
      </c>
    </row>
    <row r="365" spans="2:4" s="73" customFormat="1">
      <c r="B365" s="342">
        <v>42649</v>
      </c>
      <c r="C365" s="343">
        <v>10</v>
      </c>
      <c r="D365" s="341" t="s">
        <v>4839</v>
      </c>
    </row>
    <row r="366" spans="2:4" s="73" customFormat="1">
      <c r="B366" s="342">
        <v>42649</v>
      </c>
      <c r="C366" s="343">
        <v>12</v>
      </c>
      <c r="D366" s="341" t="s">
        <v>4839</v>
      </c>
    </row>
    <row r="367" spans="2:4" s="73" customFormat="1">
      <c r="B367" s="342">
        <v>42649</v>
      </c>
      <c r="C367" s="343">
        <v>13</v>
      </c>
      <c r="D367" s="341" t="s">
        <v>4839</v>
      </c>
    </row>
    <row r="368" spans="2:4" s="73" customFormat="1">
      <c r="B368" s="342">
        <v>42649</v>
      </c>
      <c r="C368" s="343">
        <v>13.34</v>
      </c>
      <c r="D368" s="341" t="s">
        <v>4839</v>
      </c>
    </row>
    <row r="369" spans="2:4" s="73" customFormat="1">
      <c r="B369" s="342">
        <v>42649</v>
      </c>
      <c r="C369" s="343">
        <v>14.5</v>
      </c>
      <c r="D369" s="341" t="s">
        <v>4839</v>
      </c>
    </row>
    <row r="370" spans="2:4" s="73" customFormat="1">
      <c r="B370" s="342">
        <v>42649</v>
      </c>
      <c r="C370" s="343">
        <v>15</v>
      </c>
      <c r="D370" s="341" t="s">
        <v>4839</v>
      </c>
    </row>
    <row r="371" spans="2:4" s="73" customFormat="1">
      <c r="B371" s="342">
        <v>42649</v>
      </c>
      <c r="C371" s="343">
        <v>15</v>
      </c>
      <c r="D371" s="341" t="s">
        <v>4839</v>
      </c>
    </row>
    <row r="372" spans="2:4" s="73" customFormat="1">
      <c r="B372" s="342">
        <v>42649</v>
      </c>
      <c r="C372" s="343">
        <v>15</v>
      </c>
      <c r="D372" s="341" t="s">
        <v>4839</v>
      </c>
    </row>
    <row r="373" spans="2:4" s="73" customFormat="1">
      <c r="B373" s="342">
        <v>42649</v>
      </c>
      <c r="C373" s="343">
        <v>16</v>
      </c>
      <c r="D373" s="341" t="s">
        <v>4839</v>
      </c>
    </row>
    <row r="374" spans="2:4" s="73" customFormat="1">
      <c r="B374" s="342">
        <v>42649</v>
      </c>
      <c r="C374" s="343">
        <v>16.440000000000001</v>
      </c>
      <c r="D374" s="341" t="s">
        <v>4839</v>
      </c>
    </row>
    <row r="375" spans="2:4" s="73" customFormat="1">
      <c r="B375" s="342">
        <v>42649</v>
      </c>
      <c r="C375" s="343">
        <v>17</v>
      </c>
      <c r="D375" s="341" t="s">
        <v>4839</v>
      </c>
    </row>
    <row r="376" spans="2:4" s="73" customFormat="1">
      <c r="B376" s="342">
        <v>42649</v>
      </c>
      <c r="C376" s="343">
        <v>18</v>
      </c>
      <c r="D376" s="341" t="s">
        <v>4839</v>
      </c>
    </row>
    <row r="377" spans="2:4" s="73" customFormat="1">
      <c r="B377" s="342">
        <v>42649</v>
      </c>
      <c r="C377" s="343">
        <v>18.399999999999999</v>
      </c>
      <c r="D377" s="341" t="s">
        <v>4839</v>
      </c>
    </row>
    <row r="378" spans="2:4" s="73" customFormat="1">
      <c r="B378" s="342">
        <v>42649</v>
      </c>
      <c r="C378" s="343">
        <v>20</v>
      </c>
      <c r="D378" s="341" t="s">
        <v>4839</v>
      </c>
    </row>
    <row r="379" spans="2:4" s="73" customFormat="1">
      <c r="B379" s="342">
        <v>42649</v>
      </c>
      <c r="C379" s="343">
        <v>20</v>
      </c>
      <c r="D379" s="341" t="s">
        <v>4839</v>
      </c>
    </row>
    <row r="380" spans="2:4" s="73" customFormat="1">
      <c r="B380" s="342">
        <v>42649</v>
      </c>
      <c r="C380" s="343">
        <v>22</v>
      </c>
      <c r="D380" s="341" t="s">
        <v>4839</v>
      </c>
    </row>
    <row r="381" spans="2:4" s="73" customFormat="1">
      <c r="B381" s="342">
        <v>42649</v>
      </c>
      <c r="C381" s="343">
        <v>25</v>
      </c>
      <c r="D381" s="341" t="s">
        <v>4839</v>
      </c>
    </row>
    <row r="382" spans="2:4" s="73" customFormat="1">
      <c r="B382" s="342">
        <v>42649</v>
      </c>
      <c r="C382" s="343">
        <v>30</v>
      </c>
      <c r="D382" s="341" t="s">
        <v>4839</v>
      </c>
    </row>
    <row r="383" spans="2:4" s="73" customFormat="1">
      <c r="B383" s="342">
        <v>42649</v>
      </c>
      <c r="C383" s="343">
        <v>30</v>
      </c>
      <c r="D383" s="341" t="s">
        <v>4839</v>
      </c>
    </row>
    <row r="384" spans="2:4" s="73" customFormat="1">
      <c r="B384" s="342">
        <v>42649</v>
      </c>
      <c r="C384" s="343">
        <v>30</v>
      </c>
      <c r="D384" s="341" t="s">
        <v>4839</v>
      </c>
    </row>
    <row r="385" spans="2:4" s="73" customFormat="1">
      <c r="B385" s="342">
        <v>42649</v>
      </c>
      <c r="C385" s="343">
        <v>30</v>
      </c>
      <c r="D385" s="341" t="s">
        <v>4839</v>
      </c>
    </row>
    <row r="386" spans="2:4" s="73" customFormat="1">
      <c r="B386" s="342">
        <v>42649</v>
      </c>
      <c r="C386" s="343">
        <v>37</v>
      </c>
      <c r="D386" s="341" t="s">
        <v>4839</v>
      </c>
    </row>
    <row r="387" spans="2:4" s="73" customFormat="1">
      <c r="B387" s="342">
        <v>42649</v>
      </c>
      <c r="C387" s="343">
        <v>48</v>
      </c>
      <c r="D387" s="341" t="s">
        <v>4839</v>
      </c>
    </row>
    <row r="388" spans="2:4" s="73" customFormat="1">
      <c r="B388" s="342">
        <v>42649</v>
      </c>
      <c r="C388" s="343">
        <v>63</v>
      </c>
      <c r="D388" s="341" t="s">
        <v>4839</v>
      </c>
    </row>
    <row r="389" spans="2:4" s="73" customFormat="1">
      <c r="B389" s="342">
        <v>42649</v>
      </c>
      <c r="C389" s="343">
        <v>66</v>
      </c>
      <c r="D389" s="341" t="s">
        <v>4839</v>
      </c>
    </row>
    <row r="390" spans="2:4" s="73" customFormat="1">
      <c r="B390" s="342">
        <v>42649</v>
      </c>
      <c r="C390" s="343">
        <v>75</v>
      </c>
      <c r="D390" s="341" t="s">
        <v>4839</v>
      </c>
    </row>
    <row r="391" spans="2:4" s="73" customFormat="1">
      <c r="B391" s="342">
        <v>42649</v>
      </c>
      <c r="C391" s="343">
        <v>80</v>
      </c>
      <c r="D391" s="341" t="s">
        <v>4839</v>
      </c>
    </row>
    <row r="392" spans="2:4" s="73" customFormat="1">
      <c r="B392" s="342">
        <v>42649</v>
      </c>
      <c r="C392" s="343">
        <v>80</v>
      </c>
      <c r="D392" s="341" t="s">
        <v>4839</v>
      </c>
    </row>
    <row r="393" spans="2:4" s="73" customFormat="1">
      <c r="B393" s="342">
        <v>42649</v>
      </c>
      <c r="C393" s="343">
        <v>85</v>
      </c>
      <c r="D393" s="341" t="s">
        <v>4839</v>
      </c>
    </row>
    <row r="394" spans="2:4" s="73" customFormat="1">
      <c r="B394" s="342">
        <v>42649</v>
      </c>
      <c r="C394" s="343">
        <v>90</v>
      </c>
      <c r="D394" s="341" t="s">
        <v>4839</v>
      </c>
    </row>
    <row r="395" spans="2:4" s="73" customFormat="1">
      <c r="B395" s="342">
        <v>42649</v>
      </c>
      <c r="C395" s="343">
        <v>95</v>
      </c>
      <c r="D395" s="341" t="s">
        <v>4839</v>
      </c>
    </row>
    <row r="396" spans="2:4" s="73" customFormat="1">
      <c r="B396" s="342">
        <v>42649</v>
      </c>
      <c r="C396" s="343">
        <v>97</v>
      </c>
      <c r="D396" s="341" t="s">
        <v>4841</v>
      </c>
    </row>
    <row r="397" spans="2:4" s="73" customFormat="1">
      <c r="B397" s="342">
        <v>42649</v>
      </c>
      <c r="C397" s="343">
        <v>192.82</v>
      </c>
      <c r="D397" s="341" t="s">
        <v>4839</v>
      </c>
    </row>
    <row r="398" spans="2:4" s="73" customFormat="1">
      <c r="B398" s="342">
        <v>42650</v>
      </c>
      <c r="C398" s="343">
        <v>0.06</v>
      </c>
      <c r="D398" s="341" t="s">
        <v>4839</v>
      </c>
    </row>
    <row r="399" spans="2:4" s="73" customFormat="1">
      <c r="B399" s="342">
        <v>42650</v>
      </c>
      <c r="C399" s="343">
        <v>0.06</v>
      </c>
      <c r="D399" s="341" t="s">
        <v>4839</v>
      </c>
    </row>
    <row r="400" spans="2:4" s="73" customFormat="1">
      <c r="B400" s="342">
        <v>42650</v>
      </c>
      <c r="C400" s="343">
        <v>0.2</v>
      </c>
      <c r="D400" s="341" t="s">
        <v>4839</v>
      </c>
    </row>
    <row r="401" spans="2:4" s="73" customFormat="1">
      <c r="B401" s="342">
        <v>42650</v>
      </c>
      <c r="C401" s="343">
        <v>0.21</v>
      </c>
      <c r="D401" s="341" t="s">
        <v>4839</v>
      </c>
    </row>
    <row r="402" spans="2:4" s="73" customFormat="1">
      <c r="B402" s="342">
        <v>42650</v>
      </c>
      <c r="C402" s="343">
        <v>0.4</v>
      </c>
      <c r="D402" s="341" t="s">
        <v>4839</v>
      </c>
    </row>
    <row r="403" spans="2:4" s="73" customFormat="1">
      <c r="B403" s="342">
        <v>42650</v>
      </c>
      <c r="C403" s="343">
        <v>0.41</v>
      </c>
      <c r="D403" s="341" t="s">
        <v>4839</v>
      </c>
    </row>
    <row r="404" spans="2:4" s="73" customFormat="1">
      <c r="B404" s="342">
        <v>42650</v>
      </c>
      <c r="C404" s="343">
        <v>0.86</v>
      </c>
      <c r="D404" s="341" t="s">
        <v>4839</v>
      </c>
    </row>
    <row r="405" spans="2:4" s="73" customFormat="1">
      <c r="B405" s="342">
        <v>42650</v>
      </c>
      <c r="C405" s="343">
        <v>0.9</v>
      </c>
      <c r="D405" s="341" t="s">
        <v>4839</v>
      </c>
    </row>
    <row r="406" spans="2:4" s="73" customFormat="1">
      <c r="B406" s="342">
        <v>42650</v>
      </c>
      <c r="C406" s="343">
        <v>1.1000000000000001</v>
      </c>
      <c r="D406" s="341" t="s">
        <v>4839</v>
      </c>
    </row>
    <row r="407" spans="2:4" s="73" customFormat="1">
      <c r="B407" s="342">
        <v>42650</v>
      </c>
      <c r="C407" s="343">
        <v>1.38</v>
      </c>
      <c r="D407" s="341" t="s">
        <v>4839</v>
      </c>
    </row>
    <row r="408" spans="2:4" s="73" customFormat="1">
      <c r="B408" s="342">
        <v>42650</v>
      </c>
      <c r="C408" s="343">
        <v>1.5</v>
      </c>
      <c r="D408" s="341" t="s">
        <v>4839</v>
      </c>
    </row>
    <row r="409" spans="2:4" s="73" customFormat="1">
      <c r="B409" s="342">
        <v>42650</v>
      </c>
      <c r="C409" s="343">
        <v>1.5</v>
      </c>
      <c r="D409" s="341" t="s">
        <v>4839</v>
      </c>
    </row>
    <row r="410" spans="2:4" s="73" customFormat="1">
      <c r="B410" s="342">
        <v>42650</v>
      </c>
      <c r="C410" s="343">
        <v>1.5</v>
      </c>
      <c r="D410" s="341" t="s">
        <v>4839</v>
      </c>
    </row>
    <row r="411" spans="2:4" s="73" customFormat="1">
      <c r="B411" s="342">
        <v>42650</v>
      </c>
      <c r="C411" s="343">
        <v>1.5</v>
      </c>
      <c r="D411" s="341" t="s">
        <v>4839</v>
      </c>
    </row>
    <row r="412" spans="2:4" s="73" customFormat="1">
      <c r="B412" s="342">
        <v>42650</v>
      </c>
      <c r="C412" s="343">
        <v>1.5</v>
      </c>
      <c r="D412" s="341" t="s">
        <v>4839</v>
      </c>
    </row>
    <row r="413" spans="2:4" s="73" customFormat="1">
      <c r="B413" s="342">
        <v>42650</v>
      </c>
      <c r="C413" s="343">
        <v>1.5</v>
      </c>
      <c r="D413" s="341" t="s">
        <v>4839</v>
      </c>
    </row>
    <row r="414" spans="2:4" s="73" customFormat="1">
      <c r="B414" s="342">
        <v>42650</v>
      </c>
      <c r="C414" s="343">
        <v>1.51</v>
      </c>
      <c r="D414" s="341" t="s">
        <v>4839</v>
      </c>
    </row>
    <row r="415" spans="2:4" s="73" customFormat="1">
      <c r="B415" s="342">
        <v>42650</v>
      </c>
      <c r="C415" s="343">
        <v>1.66</v>
      </c>
      <c r="D415" s="341" t="s">
        <v>4839</v>
      </c>
    </row>
    <row r="416" spans="2:4" s="73" customFormat="1">
      <c r="B416" s="342">
        <v>42650</v>
      </c>
      <c r="C416" s="343">
        <v>1.73</v>
      </c>
      <c r="D416" s="341" t="s">
        <v>4839</v>
      </c>
    </row>
    <row r="417" spans="2:4" s="73" customFormat="1">
      <c r="B417" s="342">
        <v>42650</v>
      </c>
      <c r="C417" s="343">
        <v>1.92</v>
      </c>
      <c r="D417" s="341" t="s">
        <v>4839</v>
      </c>
    </row>
    <row r="418" spans="2:4" s="73" customFormat="1">
      <c r="B418" s="342">
        <v>42650</v>
      </c>
      <c r="C418" s="343">
        <v>2</v>
      </c>
      <c r="D418" s="341" t="s">
        <v>4839</v>
      </c>
    </row>
    <row r="419" spans="2:4" s="73" customFormat="1">
      <c r="B419" s="342">
        <v>42650</v>
      </c>
      <c r="C419" s="343">
        <v>2</v>
      </c>
      <c r="D419" s="341" t="s">
        <v>4839</v>
      </c>
    </row>
    <row r="420" spans="2:4" s="73" customFormat="1">
      <c r="B420" s="342">
        <v>42650</v>
      </c>
      <c r="C420" s="343">
        <v>2</v>
      </c>
      <c r="D420" s="341" t="s">
        <v>4839</v>
      </c>
    </row>
    <row r="421" spans="2:4" s="73" customFormat="1">
      <c r="B421" s="342">
        <v>42650</v>
      </c>
      <c r="C421" s="343">
        <v>2.0099999999999998</v>
      </c>
      <c r="D421" s="341" t="s">
        <v>4839</v>
      </c>
    </row>
    <row r="422" spans="2:4" s="73" customFormat="1">
      <c r="B422" s="342">
        <v>42650</v>
      </c>
      <c r="C422" s="343">
        <v>2.02</v>
      </c>
      <c r="D422" s="341" t="s">
        <v>4839</v>
      </c>
    </row>
    <row r="423" spans="2:4" s="73" customFormat="1">
      <c r="B423" s="342">
        <v>42650</v>
      </c>
      <c r="C423" s="343">
        <v>2.0499999999999998</v>
      </c>
      <c r="D423" s="341" t="s">
        <v>4839</v>
      </c>
    </row>
    <row r="424" spans="2:4" s="73" customFormat="1">
      <c r="B424" s="342">
        <v>42650</v>
      </c>
      <c r="C424" s="343">
        <v>2.21</v>
      </c>
      <c r="D424" s="341" t="s">
        <v>4839</v>
      </c>
    </row>
    <row r="425" spans="2:4" s="73" customFormat="1">
      <c r="B425" s="342">
        <v>42650</v>
      </c>
      <c r="C425" s="343">
        <v>2.5</v>
      </c>
      <c r="D425" s="341" t="s">
        <v>4839</v>
      </c>
    </row>
    <row r="426" spans="2:4" s="73" customFormat="1">
      <c r="B426" s="342">
        <v>42650</v>
      </c>
      <c r="C426" s="343">
        <v>3</v>
      </c>
      <c r="D426" s="341" t="s">
        <v>4839</v>
      </c>
    </row>
    <row r="427" spans="2:4" s="73" customFormat="1">
      <c r="B427" s="342">
        <v>42650</v>
      </c>
      <c r="C427" s="343">
        <v>3.36</v>
      </c>
      <c r="D427" s="341" t="s">
        <v>4839</v>
      </c>
    </row>
    <row r="428" spans="2:4" s="73" customFormat="1">
      <c r="B428" s="342">
        <v>42650</v>
      </c>
      <c r="C428" s="343">
        <v>4</v>
      </c>
      <c r="D428" s="341" t="s">
        <v>4839</v>
      </c>
    </row>
    <row r="429" spans="2:4" s="73" customFormat="1">
      <c r="B429" s="342">
        <v>42650</v>
      </c>
      <c r="C429" s="343">
        <v>4</v>
      </c>
      <c r="D429" s="341" t="s">
        <v>4839</v>
      </c>
    </row>
    <row r="430" spans="2:4" s="73" customFormat="1">
      <c r="B430" s="342">
        <v>42650</v>
      </c>
      <c r="C430" s="343">
        <v>4</v>
      </c>
      <c r="D430" s="341" t="s">
        <v>4839</v>
      </c>
    </row>
    <row r="431" spans="2:4" s="73" customFormat="1">
      <c r="B431" s="342">
        <v>42650</v>
      </c>
      <c r="C431" s="343">
        <v>4.4000000000000004</v>
      </c>
      <c r="D431" s="341" t="s">
        <v>4839</v>
      </c>
    </row>
    <row r="432" spans="2:4" s="73" customFormat="1">
      <c r="B432" s="342">
        <v>42650</v>
      </c>
      <c r="C432" s="343">
        <v>5</v>
      </c>
      <c r="D432" s="341" t="s">
        <v>4839</v>
      </c>
    </row>
    <row r="433" spans="2:4" s="73" customFormat="1">
      <c r="B433" s="342">
        <v>42650</v>
      </c>
      <c r="C433" s="343">
        <v>5</v>
      </c>
      <c r="D433" s="341" t="s">
        <v>4839</v>
      </c>
    </row>
    <row r="434" spans="2:4" s="73" customFormat="1">
      <c r="B434" s="342">
        <v>42650</v>
      </c>
      <c r="C434" s="343">
        <v>5</v>
      </c>
      <c r="D434" s="341" t="s">
        <v>4839</v>
      </c>
    </row>
    <row r="435" spans="2:4" s="73" customFormat="1">
      <c r="B435" s="342">
        <v>42650</v>
      </c>
      <c r="C435" s="343">
        <v>5</v>
      </c>
      <c r="D435" s="341" t="s">
        <v>4839</v>
      </c>
    </row>
    <row r="436" spans="2:4" s="73" customFormat="1">
      <c r="B436" s="342">
        <v>42650</v>
      </c>
      <c r="C436" s="343">
        <v>5</v>
      </c>
      <c r="D436" s="341" t="s">
        <v>4839</v>
      </c>
    </row>
    <row r="437" spans="2:4" s="73" customFormat="1">
      <c r="B437" s="342">
        <v>42650</v>
      </c>
      <c r="C437" s="343">
        <v>5</v>
      </c>
      <c r="D437" s="341" t="s">
        <v>4839</v>
      </c>
    </row>
    <row r="438" spans="2:4" s="73" customFormat="1">
      <c r="B438" s="342">
        <v>42650</v>
      </c>
      <c r="C438" s="343">
        <v>5</v>
      </c>
      <c r="D438" s="341" t="s">
        <v>4839</v>
      </c>
    </row>
    <row r="439" spans="2:4" s="73" customFormat="1">
      <c r="B439" s="342">
        <v>42650</v>
      </c>
      <c r="C439" s="343">
        <v>5</v>
      </c>
      <c r="D439" s="341" t="s">
        <v>4839</v>
      </c>
    </row>
    <row r="440" spans="2:4" s="73" customFormat="1">
      <c r="B440" s="342">
        <v>42650</v>
      </c>
      <c r="C440" s="343">
        <v>5</v>
      </c>
      <c r="D440" s="341" t="s">
        <v>4839</v>
      </c>
    </row>
    <row r="441" spans="2:4" s="73" customFormat="1">
      <c r="B441" s="342">
        <v>42650</v>
      </c>
      <c r="C441" s="343">
        <v>5</v>
      </c>
      <c r="D441" s="341" t="s">
        <v>4839</v>
      </c>
    </row>
    <row r="442" spans="2:4" s="73" customFormat="1">
      <c r="B442" s="342">
        <v>42650</v>
      </c>
      <c r="C442" s="343">
        <v>5</v>
      </c>
      <c r="D442" s="341" t="s">
        <v>4839</v>
      </c>
    </row>
    <row r="443" spans="2:4" s="73" customFormat="1">
      <c r="B443" s="342">
        <v>42650</v>
      </c>
      <c r="C443" s="343">
        <v>5</v>
      </c>
      <c r="D443" s="341" t="s">
        <v>4839</v>
      </c>
    </row>
    <row r="444" spans="2:4" s="73" customFormat="1">
      <c r="B444" s="342">
        <v>42650</v>
      </c>
      <c r="C444" s="343">
        <v>5</v>
      </c>
      <c r="D444" s="341" t="s">
        <v>4839</v>
      </c>
    </row>
    <row r="445" spans="2:4" s="73" customFormat="1">
      <c r="B445" s="342">
        <v>42650</v>
      </c>
      <c r="C445" s="343">
        <v>5</v>
      </c>
      <c r="D445" s="341" t="s">
        <v>4839</v>
      </c>
    </row>
    <row r="446" spans="2:4" s="73" customFormat="1">
      <c r="B446" s="342">
        <v>42650</v>
      </c>
      <c r="C446" s="343">
        <v>5.2</v>
      </c>
      <c r="D446" s="341" t="s">
        <v>4839</v>
      </c>
    </row>
    <row r="447" spans="2:4" s="73" customFormat="1">
      <c r="B447" s="342">
        <v>42650</v>
      </c>
      <c r="C447" s="343">
        <v>6</v>
      </c>
      <c r="D447" s="341" t="s">
        <v>4839</v>
      </c>
    </row>
    <row r="448" spans="2:4" s="73" customFormat="1">
      <c r="B448" s="342">
        <v>42650</v>
      </c>
      <c r="C448" s="343">
        <v>6.58</v>
      </c>
      <c r="D448" s="341" t="s">
        <v>4839</v>
      </c>
    </row>
    <row r="449" spans="2:4" s="73" customFormat="1">
      <c r="B449" s="342">
        <v>42650</v>
      </c>
      <c r="C449" s="343">
        <v>6.89</v>
      </c>
      <c r="D449" s="341" t="s">
        <v>4839</v>
      </c>
    </row>
    <row r="450" spans="2:4" s="73" customFormat="1">
      <c r="B450" s="342">
        <v>42650</v>
      </c>
      <c r="C450" s="343">
        <v>7.6</v>
      </c>
      <c r="D450" s="341" t="s">
        <v>4839</v>
      </c>
    </row>
    <row r="451" spans="2:4" s="73" customFormat="1">
      <c r="B451" s="342">
        <v>42650</v>
      </c>
      <c r="C451" s="343">
        <v>7.6</v>
      </c>
      <c r="D451" s="341" t="s">
        <v>4839</v>
      </c>
    </row>
    <row r="452" spans="2:4" s="73" customFormat="1">
      <c r="B452" s="342">
        <v>42650</v>
      </c>
      <c r="C452" s="343">
        <v>7.6</v>
      </c>
      <c r="D452" s="341" t="s">
        <v>4839</v>
      </c>
    </row>
    <row r="453" spans="2:4" s="73" customFormat="1">
      <c r="B453" s="342">
        <v>42650</v>
      </c>
      <c r="C453" s="343">
        <v>7.6</v>
      </c>
      <c r="D453" s="341" t="s">
        <v>4839</v>
      </c>
    </row>
    <row r="454" spans="2:4" s="73" customFormat="1">
      <c r="B454" s="342">
        <v>42650</v>
      </c>
      <c r="C454" s="343">
        <v>8</v>
      </c>
      <c r="D454" s="341" t="s">
        <v>4839</v>
      </c>
    </row>
    <row r="455" spans="2:4" s="73" customFormat="1">
      <c r="B455" s="342">
        <v>42650</v>
      </c>
      <c r="C455" s="343">
        <v>9.1999999999999993</v>
      </c>
      <c r="D455" s="341" t="s">
        <v>4839</v>
      </c>
    </row>
    <row r="456" spans="2:4" s="73" customFormat="1">
      <c r="B456" s="342">
        <v>42650</v>
      </c>
      <c r="C456" s="343">
        <v>10</v>
      </c>
      <c r="D456" s="341" t="s">
        <v>4839</v>
      </c>
    </row>
    <row r="457" spans="2:4" s="73" customFormat="1">
      <c r="B457" s="342">
        <v>42650</v>
      </c>
      <c r="C457" s="343">
        <v>10</v>
      </c>
      <c r="D457" s="341" t="s">
        <v>4839</v>
      </c>
    </row>
    <row r="458" spans="2:4" s="73" customFormat="1">
      <c r="B458" s="342">
        <v>42650</v>
      </c>
      <c r="C458" s="343">
        <v>10</v>
      </c>
      <c r="D458" s="341" t="s">
        <v>4839</v>
      </c>
    </row>
    <row r="459" spans="2:4" s="73" customFormat="1">
      <c r="B459" s="342">
        <v>42650</v>
      </c>
      <c r="C459" s="343">
        <v>10</v>
      </c>
      <c r="D459" s="341" t="s">
        <v>4839</v>
      </c>
    </row>
    <row r="460" spans="2:4" s="73" customFormat="1">
      <c r="B460" s="342">
        <v>42650</v>
      </c>
      <c r="C460" s="343">
        <v>10</v>
      </c>
      <c r="D460" s="341" t="s">
        <v>4839</v>
      </c>
    </row>
    <row r="461" spans="2:4" s="73" customFormat="1">
      <c r="B461" s="342">
        <v>42650</v>
      </c>
      <c r="C461" s="343">
        <v>10</v>
      </c>
      <c r="D461" s="341" t="s">
        <v>4839</v>
      </c>
    </row>
    <row r="462" spans="2:4" s="73" customFormat="1">
      <c r="B462" s="342">
        <v>42650</v>
      </c>
      <c r="C462" s="343">
        <v>10</v>
      </c>
      <c r="D462" s="341" t="s">
        <v>4839</v>
      </c>
    </row>
    <row r="463" spans="2:4" s="73" customFormat="1">
      <c r="B463" s="342">
        <v>42650</v>
      </c>
      <c r="C463" s="343">
        <v>10</v>
      </c>
      <c r="D463" s="341" t="s">
        <v>4839</v>
      </c>
    </row>
    <row r="464" spans="2:4" s="73" customFormat="1">
      <c r="B464" s="342">
        <v>42650</v>
      </c>
      <c r="C464" s="343">
        <v>10</v>
      </c>
      <c r="D464" s="341" t="s">
        <v>4839</v>
      </c>
    </row>
    <row r="465" spans="2:4" s="73" customFormat="1">
      <c r="B465" s="342">
        <v>42650</v>
      </c>
      <c r="C465" s="343">
        <v>10</v>
      </c>
      <c r="D465" s="341" t="s">
        <v>4839</v>
      </c>
    </row>
    <row r="466" spans="2:4" s="73" customFormat="1">
      <c r="B466" s="342">
        <v>42650</v>
      </c>
      <c r="C466" s="343">
        <v>10</v>
      </c>
      <c r="D466" s="341" t="s">
        <v>4839</v>
      </c>
    </row>
    <row r="467" spans="2:4" s="73" customFormat="1">
      <c r="B467" s="342">
        <v>42650</v>
      </c>
      <c r="C467" s="343">
        <v>10</v>
      </c>
      <c r="D467" s="341" t="s">
        <v>4839</v>
      </c>
    </row>
    <row r="468" spans="2:4" s="73" customFormat="1">
      <c r="B468" s="342">
        <v>42650</v>
      </c>
      <c r="C468" s="343">
        <v>10</v>
      </c>
      <c r="D468" s="341" t="s">
        <v>4839</v>
      </c>
    </row>
    <row r="469" spans="2:4" s="73" customFormat="1">
      <c r="B469" s="342">
        <v>42650</v>
      </c>
      <c r="C469" s="343">
        <v>10</v>
      </c>
      <c r="D469" s="341" t="s">
        <v>4839</v>
      </c>
    </row>
    <row r="470" spans="2:4" s="73" customFormat="1">
      <c r="B470" s="342">
        <v>42650</v>
      </c>
      <c r="C470" s="343">
        <v>12</v>
      </c>
      <c r="D470" s="341" t="s">
        <v>4839</v>
      </c>
    </row>
    <row r="471" spans="2:4" s="73" customFormat="1">
      <c r="B471" s="342">
        <v>42650</v>
      </c>
      <c r="C471" s="343">
        <v>15.8</v>
      </c>
      <c r="D471" s="341" t="s">
        <v>4839</v>
      </c>
    </row>
    <row r="472" spans="2:4" s="73" customFormat="1">
      <c r="B472" s="342">
        <v>42650</v>
      </c>
      <c r="C472" s="343">
        <v>17.920000000000002</v>
      </c>
      <c r="D472" s="341" t="s">
        <v>4839</v>
      </c>
    </row>
    <row r="473" spans="2:4" s="73" customFormat="1">
      <c r="B473" s="342">
        <v>42650</v>
      </c>
      <c r="C473" s="343">
        <v>18.079999999999998</v>
      </c>
      <c r="D473" s="341" t="s">
        <v>4839</v>
      </c>
    </row>
    <row r="474" spans="2:4" s="73" customFormat="1">
      <c r="B474" s="342">
        <v>42650</v>
      </c>
      <c r="C474" s="343">
        <v>19.329999999999998</v>
      </c>
      <c r="D474" s="341" t="s">
        <v>4839</v>
      </c>
    </row>
    <row r="475" spans="2:4" s="73" customFormat="1">
      <c r="B475" s="342">
        <v>42650</v>
      </c>
      <c r="C475" s="343">
        <v>20</v>
      </c>
      <c r="D475" s="341" t="s">
        <v>4839</v>
      </c>
    </row>
    <row r="476" spans="2:4" s="73" customFormat="1">
      <c r="B476" s="342">
        <v>42650</v>
      </c>
      <c r="C476" s="343">
        <v>20</v>
      </c>
      <c r="D476" s="341" t="s">
        <v>4839</v>
      </c>
    </row>
    <row r="477" spans="2:4" s="73" customFormat="1">
      <c r="B477" s="342">
        <v>42650</v>
      </c>
      <c r="C477" s="343">
        <v>20</v>
      </c>
      <c r="D477" s="341" t="s">
        <v>4839</v>
      </c>
    </row>
    <row r="478" spans="2:4" s="73" customFormat="1">
      <c r="B478" s="342">
        <v>42650</v>
      </c>
      <c r="C478" s="343">
        <v>20</v>
      </c>
      <c r="D478" s="341" t="s">
        <v>4839</v>
      </c>
    </row>
    <row r="479" spans="2:4" s="73" customFormat="1">
      <c r="B479" s="342">
        <v>42650</v>
      </c>
      <c r="C479" s="343">
        <v>20</v>
      </c>
      <c r="D479" s="341" t="s">
        <v>4839</v>
      </c>
    </row>
    <row r="480" spans="2:4" s="73" customFormat="1">
      <c r="B480" s="342">
        <v>42650</v>
      </c>
      <c r="C480" s="343">
        <v>20</v>
      </c>
      <c r="D480" s="341" t="s">
        <v>4839</v>
      </c>
    </row>
    <row r="481" spans="2:4" s="73" customFormat="1">
      <c r="B481" s="342">
        <v>42650</v>
      </c>
      <c r="C481" s="343">
        <v>20</v>
      </c>
      <c r="D481" s="341" t="s">
        <v>4839</v>
      </c>
    </row>
    <row r="482" spans="2:4" s="73" customFormat="1">
      <c r="B482" s="342">
        <v>42650</v>
      </c>
      <c r="C482" s="343">
        <v>20</v>
      </c>
      <c r="D482" s="341" t="s">
        <v>4839</v>
      </c>
    </row>
    <row r="483" spans="2:4" s="73" customFormat="1">
      <c r="B483" s="342">
        <v>42650</v>
      </c>
      <c r="C483" s="343">
        <v>20</v>
      </c>
      <c r="D483" s="341" t="s">
        <v>4839</v>
      </c>
    </row>
    <row r="484" spans="2:4" s="73" customFormat="1">
      <c r="B484" s="342">
        <v>42650</v>
      </c>
      <c r="C484" s="343">
        <v>20</v>
      </c>
      <c r="D484" s="341" t="s">
        <v>4839</v>
      </c>
    </row>
    <row r="485" spans="2:4" s="73" customFormat="1">
      <c r="B485" s="342">
        <v>42650</v>
      </c>
      <c r="C485" s="343">
        <v>24</v>
      </c>
      <c r="D485" s="341" t="s">
        <v>4839</v>
      </c>
    </row>
    <row r="486" spans="2:4" s="73" customFormat="1">
      <c r="B486" s="342">
        <v>42650</v>
      </c>
      <c r="C486" s="343">
        <v>29.5</v>
      </c>
      <c r="D486" s="341" t="s">
        <v>4839</v>
      </c>
    </row>
    <row r="487" spans="2:4" s="73" customFormat="1">
      <c r="B487" s="342">
        <v>42650</v>
      </c>
      <c r="C487" s="343">
        <v>30</v>
      </c>
      <c r="D487" s="341" t="s">
        <v>4839</v>
      </c>
    </row>
    <row r="488" spans="2:4" s="73" customFormat="1">
      <c r="B488" s="342">
        <v>42650</v>
      </c>
      <c r="C488" s="343">
        <v>30</v>
      </c>
      <c r="D488" s="341" t="s">
        <v>4839</v>
      </c>
    </row>
    <row r="489" spans="2:4" s="73" customFormat="1">
      <c r="B489" s="342">
        <v>42650</v>
      </c>
      <c r="C489" s="343">
        <v>35</v>
      </c>
      <c r="D489" s="341" t="s">
        <v>4839</v>
      </c>
    </row>
    <row r="490" spans="2:4" s="73" customFormat="1">
      <c r="B490" s="342">
        <v>42650</v>
      </c>
      <c r="C490" s="343">
        <v>35</v>
      </c>
      <c r="D490" s="341" t="s">
        <v>4839</v>
      </c>
    </row>
    <row r="491" spans="2:4" s="73" customFormat="1">
      <c r="B491" s="342">
        <v>42650</v>
      </c>
      <c r="C491" s="343">
        <v>35</v>
      </c>
      <c r="D491" s="341" t="s">
        <v>4839</v>
      </c>
    </row>
    <row r="492" spans="2:4" s="73" customFormat="1">
      <c r="B492" s="342">
        <v>42650</v>
      </c>
      <c r="C492" s="343">
        <v>40</v>
      </c>
      <c r="D492" s="341" t="s">
        <v>4839</v>
      </c>
    </row>
    <row r="493" spans="2:4" s="73" customFormat="1">
      <c r="B493" s="342">
        <v>42650</v>
      </c>
      <c r="C493" s="343">
        <v>45.4</v>
      </c>
      <c r="D493" s="341" t="s">
        <v>4839</v>
      </c>
    </row>
    <row r="494" spans="2:4" s="73" customFormat="1">
      <c r="B494" s="342">
        <v>42650</v>
      </c>
      <c r="C494" s="343">
        <v>47.53</v>
      </c>
      <c r="D494" s="341" t="s">
        <v>4839</v>
      </c>
    </row>
    <row r="495" spans="2:4" s="73" customFormat="1">
      <c r="B495" s="342">
        <v>42650</v>
      </c>
      <c r="C495" s="343">
        <v>50</v>
      </c>
      <c r="D495" s="341" t="s">
        <v>4839</v>
      </c>
    </row>
    <row r="496" spans="2:4" s="73" customFormat="1">
      <c r="B496" s="342">
        <v>42650</v>
      </c>
      <c r="C496" s="343">
        <v>50</v>
      </c>
      <c r="D496" s="341" t="s">
        <v>4839</v>
      </c>
    </row>
    <row r="497" spans="2:4" s="73" customFormat="1">
      <c r="B497" s="342">
        <v>42650</v>
      </c>
      <c r="C497" s="343">
        <v>50</v>
      </c>
      <c r="D497" s="341" t="s">
        <v>4839</v>
      </c>
    </row>
    <row r="498" spans="2:4" s="73" customFormat="1">
      <c r="B498" s="342">
        <v>42650</v>
      </c>
      <c r="C498" s="343">
        <v>50</v>
      </c>
      <c r="D498" s="341" t="s">
        <v>4839</v>
      </c>
    </row>
    <row r="499" spans="2:4" s="73" customFormat="1">
      <c r="B499" s="342">
        <v>42650</v>
      </c>
      <c r="C499" s="343">
        <v>60</v>
      </c>
      <c r="D499" s="341" t="s">
        <v>4839</v>
      </c>
    </row>
    <row r="500" spans="2:4" s="73" customFormat="1">
      <c r="B500" s="342">
        <v>42650</v>
      </c>
      <c r="C500" s="343">
        <v>61.92</v>
      </c>
      <c r="D500" s="341" t="s">
        <v>4839</v>
      </c>
    </row>
    <row r="501" spans="2:4" s="73" customFormat="1">
      <c r="B501" s="342">
        <v>42650</v>
      </c>
      <c r="C501" s="343">
        <v>70</v>
      </c>
      <c r="D501" s="341" t="s">
        <v>4839</v>
      </c>
    </row>
    <row r="502" spans="2:4" s="73" customFormat="1">
      <c r="B502" s="342">
        <v>42650</v>
      </c>
      <c r="C502" s="343">
        <v>80</v>
      </c>
      <c r="D502" s="341" t="s">
        <v>4839</v>
      </c>
    </row>
    <row r="503" spans="2:4" s="73" customFormat="1">
      <c r="B503" s="342">
        <v>42650</v>
      </c>
      <c r="C503" s="343">
        <v>190</v>
      </c>
      <c r="D503" s="341" t="s">
        <v>4839</v>
      </c>
    </row>
    <row r="504" spans="2:4" s="73" customFormat="1">
      <c r="B504" s="342">
        <v>42650</v>
      </c>
      <c r="C504" s="343">
        <v>266.5</v>
      </c>
      <c r="D504" s="341" t="s">
        <v>4839</v>
      </c>
    </row>
    <row r="505" spans="2:4" s="73" customFormat="1">
      <c r="B505" s="342">
        <v>42650</v>
      </c>
      <c r="C505" s="343">
        <v>970</v>
      </c>
      <c r="D505" s="341" t="s">
        <v>4841</v>
      </c>
    </row>
    <row r="506" spans="2:4" s="73" customFormat="1">
      <c r="B506" s="342">
        <v>42653</v>
      </c>
      <c r="C506" s="343">
        <v>0.03</v>
      </c>
      <c r="D506" s="341" t="s">
        <v>4839</v>
      </c>
    </row>
    <row r="507" spans="2:4" s="73" customFormat="1">
      <c r="B507" s="342">
        <v>42653</v>
      </c>
      <c r="C507" s="343">
        <v>0.14000000000000001</v>
      </c>
      <c r="D507" s="341" t="s">
        <v>4839</v>
      </c>
    </row>
    <row r="508" spans="2:4" s="73" customFormat="1">
      <c r="B508" s="342">
        <v>42653</v>
      </c>
      <c r="C508" s="343">
        <v>0.22</v>
      </c>
      <c r="D508" s="341" t="s">
        <v>4839</v>
      </c>
    </row>
    <row r="509" spans="2:4" s="73" customFormat="1">
      <c r="B509" s="342">
        <v>42653</v>
      </c>
      <c r="C509" s="343">
        <v>0.24</v>
      </c>
      <c r="D509" s="341" t="s">
        <v>4839</v>
      </c>
    </row>
    <row r="510" spans="2:4" s="73" customFormat="1">
      <c r="B510" s="342">
        <v>42653</v>
      </c>
      <c r="C510" s="343">
        <v>0.38</v>
      </c>
      <c r="D510" s="341" t="s">
        <v>4839</v>
      </c>
    </row>
    <row r="511" spans="2:4" s="73" customFormat="1">
      <c r="B511" s="342">
        <v>42653</v>
      </c>
      <c r="C511" s="343">
        <v>0.38</v>
      </c>
      <c r="D511" s="341" t="s">
        <v>4839</v>
      </c>
    </row>
    <row r="512" spans="2:4" s="73" customFormat="1">
      <c r="B512" s="342">
        <v>42653</v>
      </c>
      <c r="C512" s="343">
        <v>0.48</v>
      </c>
      <c r="D512" s="341" t="s">
        <v>4839</v>
      </c>
    </row>
    <row r="513" spans="2:4" s="73" customFormat="1">
      <c r="B513" s="342">
        <v>42653</v>
      </c>
      <c r="C513" s="343">
        <v>0.81</v>
      </c>
      <c r="D513" s="341" t="s">
        <v>4839</v>
      </c>
    </row>
    <row r="514" spans="2:4" s="73" customFormat="1">
      <c r="B514" s="342">
        <v>42653</v>
      </c>
      <c r="C514" s="343">
        <v>0.84</v>
      </c>
      <c r="D514" s="341" t="s">
        <v>4839</v>
      </c>
    </row>
    <row r="515" spans="2:4" s="73" customFormat="1">
      <c r="B515" s="342">
        <v>42653</v>
      </c>
      <c r="C515" s="343">
        <v>0.86</v>
      </c>
      <c r="D515" s="341" t="s">
        <v>4839</v>
      </c>
    </row>
    <row r="516" spans="2:4" s="73" customFormat="1">
      <c r="B516" s="342">
        <v>42653</v>
      </c>
      <c r="C516" s="343">
        <v>0.91</v>
      </c>
      <c r="D516" s="341" t="s">
        <v>4839</v>
      </c>
    </row>
    <row r="517" spans="2:4" s="73" customFormat="1">
      <c r="B517" s="342">
        <v>42653</v>
      </c>
      <c r="C517" s="343">
        <v>0.97</v>
      </c>
      <c r="D517" s="341" t="s">
        <v>4841</v>
      </c>
    </row>
    <row r="518" spans="2:4" s="73" customFormat="1">
      <c r="B518" s="342">
        <v>42653</v>
      </c>
      <c r="C518" s="343">
        <v>1</v>
      </c>
      <c r="D518" s="341" t="s">
        <v>4839</v>
      </c>
    </row>
    <row r="519" spans="2:4" s="73" customFormat="1">
      <c r="B519" s="342">
        <v>42653</v>
      </c>
      <c r="C519" s="343">
        <v>1</v>
      </c>
      <c r="D519" s="341" t="s">
        <v>4839</v>
      </c>
    </row>
    <row r="520" spans="2:4" s="73" customFormat="1">
      <c r="B520" s="342">
        <v>42653</v>
      </c>
      <c r="C520" s="343">
        <v>1</v>
      </c>
      <c r="D520" s="341" t="s">
        <v>4839</v>
      </c>
    </row>
    <row r="521" spans="2:4" s="73" customFormat="1">
      <c r="B521" s="342">
        <v>42653</v>
      </c>
      <c r="C521" s="343">
        <v>1</v>
      </c>
      <c r="D521" s="341" t="s">
        <v>4839</v>
      </c>
    </row>
    <row r="522" spans="2:4" s="73" customFormat="1">
      <c r="B522" s="342">
        <v>42653</v>
      </c>
      <c r="C522" s="343">
        <v>1</v>
      </c>
      <c r="D522" s="341" t="s">
        <v>4839</v>
      </c>
    </row>
    <row r="523" spans="2:4" s="73" customFormat="1">
      <c r="B523" s="342">
        <v>42653</v>
      </c>
      <c r="C523" s="343">
        <v>1</v>
      </c>
      <c r="D523" s="341" t="s">
        <v>4839</v>
      </c>
    </row>
    <row r="524" spans="2:4" s="73" customFormat="1">
      <c r="B524" s="342">
        <v>42653</v>
      </c>
      <c r="C524" s="343">
        <v>1.1000000000000001</v>
      </c>
      <c r="D524" s="341" t="s">
        <v>4839</v>
      </c>
    </row>
    <row r="525" spans="2:4" s="73" customFormat="1">
      <c r="B525" s="342">
        <v>42653</v>
      </c>
      <c r="C525" s="343">
        <v>1.2</v>
      </c>
      <c r="D525" s="341" t="s">
        <v>4839</v>
      </c>
    </row>
    <row r="526" spans="2:4" s="73" customFormat="1">
      <c r="B526" s="342">
        <v>42653</v>
      </c>
      <c r="C526" s="343">
        <v>1.32</v>
      </c>
      <c r="D526" s="341" t="s">
        <v>4839</v>
      </c>
    </row>
    <row r="527" spans="2:4" s="73" customFormat="1">
      <c r="B527" s="342">
        <v>42653</v>
      </c>
      <c r="C527" s="343">
        <v>1.39</v>
      </c>
      <c r="D527" s="341" t="s">
        <v>4839</v>
      </c>
    </row>
    <row r="528" spans="2:4" s="73" customFormat="1">
      <c r="B528" s="342">
        <v>42653</v>
      </c>
      <c r="C528" s="343">
        <v>1.39</v>
      </c>
      <c r="D528" s="341" t="s">
        <v>4839</v>
      </c>
    </row>
    <row r="529" spans="2:4" s="73" customFormat="1">
      <c r="B529" s="342">
        <v>42653</v>
      </c>
      <c r="C529" s="343">
        <v>1.46</v>
      </c>
      <c r="D529" s="341" t="s">
        <v>4839</v>
      </c>
    </row>
    <row r="530" spans="2:4" s="73" customFormat="1">
      <c r="B530" s="342">
        <v>42653</v>
      </c>
      <c r="C530" s="343">
        <v>1.49</v>
      </c>
      <c r="D530" s="341" t="s">
        <v>4839</v>
      </c>
    </row>
    <row r="531" spans="2:4" s="73" customFormat="1">
      <c r="B531" s="342">
        <v>42653</v>
      </c>
      <c r="C531" s="343">
        <v>1.5</v>
      </c>
      <c r="D531" s="341" t="s">
        <v>4839</v>
      </c>
    </row>
    <row r="532" spans="2:4" s="73" customFormat="1">
      <c r="B532" s="342">
        <v>42653</v>
      </c>
      <c r="C532" s="343">
        <v>1.5</v>
      </c>
      <c r="D532" s="341" t="s">
        <v>4839</v>
      </c>
    </row>
    <row r="533" spans="2:4" s="73" customFormat="1">
      <c r="B533" s="342">
        <v>42653</v>
      </c>
      <c r="C533" s="343">
        <v>1.5</v>
      </c>
      <c r="D533" s="341" t="s">
        <v>4839</v>
      </c>
    </row>
    <row r="534" spans="2:4" s="73" customFormat="1">
      <c r="B534" s="342">
        <v>42653</v>
      </c>
      <c r="C534" s="343">
        <v>1.5</v>
      </c>
      <c r="D534" s="341" t="s">
        <v>4839</v>
      </c>
    </row>
    <row r="535" spans="2:4" s="73" customFormat="1">
      <c r="B535" s="342">
        <v>42653</v>
      </c>
      <c r="C535" s="343">
        <v>1.5</v>
      </c>
      <c r="D535" s="341" t="s">
        <v>4839</v>
      </c>
    </row>
    <row r="536" spans="2:4" s="73" customFormat="1">
      <c r="B536" s="342">
        <v>42653</v>
      </c>
      <c r="C536" s="343">
        <v>1.5</v>
      </c>
      <c r="D536" s="341" t="s">
        <v>4839</v>
      </c>
    </row>
    <row r="537" spans="2:4" s="73" customFormat="1">
      <c r="B537" s="342">
        <v>42653</v>
      </c>
      <c r="C537" s="343">
        <v>1.5</v>
      </c>
      <c r="D537" s="341" t="s">
        <v>4839</v>
      </c>
    </row>
    <row r="538" spans="2:4" s="73" customFormat="1">
      <c r="B538" s="342">
        <v>42653</v>
      </c>
      <c r="C538" s="343">
        <v>1.5</v>
      </c>
      <c r="D538" s="341" t="s">
        <v>4839</v>
      </c>
    </row>
    <row r="539" spans="2:4" s="73" customFormat="1">
      <c r="B539" s="342">
        <v>42653</v>
      </c>
      <c r="C539" s="343">
        <v>1.5</v>
      </c>
      <c r="D539" s="341" t="s">
        <v>4839</v>
      </c>
    </row>
    <row r="540" spans="2:4" s="73" customFormat="1">
      <c r="B540" s="342">
        <v>42653</v>
      </c>
      <c r="C540" s="343">
        <v>1.66</v>
      </c>
      <c r="D540" s="341" t="s">
        <v>4839</v>
      </c>
    </row>
    <row r="541" spans="2:4" s="73" customFormat="1">
      <c r="B541" s="342">
        <v>42653</v>
      </c>
      <c r="C541" s="343">
        <v>1.73</v>
      </c>
      <c r="D541" s="341" t="s">
        <v>4839</v>
      </c>
    </row>
    <row r="542" spans="2:4" s="73" customFormat="1">
      <c r="B542" s="342">
        <v>42653</v>
      </c>
      <c r="C542" s="343">
        <v>2</v>
      </c>
      <c r="D542" s="341" t="s">
        <v>4839</v>
      </c>
    </row>
    <row r="543" spans="2:4" s="73" customFormat="1">
      <c r="B543" s="342">
        <v>42653</v>
      </c>
      <c r="C543" s="343">
        <v>2.2599999999999998</v>
      </c>
      <c r="D543" s="341" t="s">
        <v>4839</v>
      </c>
    </row>
    <row r="544" spans="2:4" s="73" customFormat="1">
      <c r="B544" s="342">
        <v>42653</v>
      </c>
      <c r="C544" s="343">
        <v>2.29</v>
      </c>
      <c r="D544" s="341" t="s">
        <v>4839</v>
      </c>
    </row>
    <row r="545" spans="2:4" s="73" customFormat="1">
      <c r="B545" s="342">
        <v>42653</v>
      </c>
      <c r="C545" s="343">
        <v>2.2999999999999998</v>
      </c>
      <c r="D545" s="341" t="s">
        <v>4839</v>
      </c>
    </row>
    <row r="546" spans="2:4" s="73" customFormat="1">
      <c r="B546" s="342">
        <v>42653</v>
      </c>
      <c r="C546" s="343">
        <v>2.5</v>
      </c>
      <c r="D546" s="341" t="s">
        <v>4839</v>
      </c>
    </row>
    <row r="547" spans="2:4" s="73" customFormat="1">
      <c r="B547" s="342">
        <v>42653</v>
      </c>
      <c r="C547" s="343">
        <v>2.91</v>
      </c>
      <c r="D547" s="341" t="s">
        <v>4841</v>
      </c>
    </row>
    <row r="548" spans="2:4" s="73" customFormat="1">
      <c r="B548" s="342">
        <v>42653</v>
      </c>
      <c r="C548" s="343">
        <v>3</v>
      </c>
      <c r="D548" s="341" t="s">
        <v>4839</v>
      </c>
    </row>
    <row r="549" spans="2:4" s="73" customFormat="1">
      <c r="B549" s="342">
        <v>42653</v>
      </c>
      <c r="C549" s="343">
        <v>3</v>
      </c>
      <c r="D549" s="341" t="s">
        <v>4839</v>
      </c>
    </row>
    <row r="550" spans="2:4" s="73" customFormat="1">
      <c r="B550" s="342">
        <v>42653</v>
      </c>
      <c r="C550" s="343">
        <v>3</v>
      </c>
      <c r="D550" s="341" t="s">
        <v>4839</v>
      </c>
    </row>
    <row r="551" spans="2:4" s="73" customFormat="1">
      <c r="B551" s="342">
        <v>42653</v>
      </c>
      <c r="C551" s="343">
        <v>3</v>
      </c>
      <c r="D551" s="341" t="s">
        <v>4839</v>
      </c>
    </row>
    <row r="552" spans="2:4" s="73" customFormat="1">
      <c r="B552" s="342">
        <v>42653</v>
      </c>
      <c r="C552" s="343">
        <v>3.36</v>
      </c>
      <c r="D552" s="341" t="s">
        <v>4839</v>
      </c>
    </row>
    <row r="553" spans="2:4" s="73" customFormat="1">
      <c r="B553" s="342">
        <v>42653</v>
      </c>
      <c r="C553" s="343">
        <v>3.6</v>
      </c>
      <c r="D553" s="341" t="s">
        <v>4839</v>
      </c>
    </row>
    <row r="554" spans="2:4" s="73" customFormat="1">
      <c r="B554" s="342">
        <v>42653</v>
      </c>
      <c r="C554" s="343">
        <v>3.8</v>
      </c>
      <c r="D554" s="341" t="s">
        <v>4839</v>
      </c>
    </row>
    <row r="555" spans="2:4" s="73" customFormat="1">
      <c r="B555" s="342">
        <v>42653</v>
      </c>
      <c r="C555" s="343">
        <v>3.8</v>
      </c>
      <c r="D555" s="341" t="s">
        <v>4839</v>
      </c>
    </row>
    <row r="556" spans="2:4" s="73" customFormat="1">
      <c r="B556" s="342">
        <v>42653</v>
      </c>
      <c r="C556" s="343">
        <v>3.8</v>
      </c>
      <c r="D556" s="341" t="s">
        <v>4839</v>
      </c>
    </row>
    <row r="557" spans="2:4" s="73" customFormat="1">
      <c r="B557" s="342">
        <v>42653</v>
      </c>
      <c r="C557" s="343">
        <v>3.8</v>
      </c>
      <c r="D557" s="341" t="s">
        <v>4839</v>
      </c>
    </row>
    <row r="558" spans="2:4" s="73" customFormat="1">
      <c r="B558" s="342">
        <v>42653</v>
      </c>
      <c r="C558" s="343">
        <v>3.8</v>
      </c>
      <c r="D558" s="341" t="s">
        <v>4839</v>
      </c>
    </row>
    <row r="559" spans="2:4" s="73" customFormat="1">
      <c r="B559" s="342">
        <v>42653</v>
      </c>
      <c r="C559" s="343">
        <v>3.96</v>
      </c>
      <c r="D559" s="341" t="s">
        <v>4839</v>
      </c>
    </row>
    <row r="560" spans="2:4" s="73" customFormat="1">
      <c r="B560" s="342">
        <v>42653</v>
      </c>
      <c r="C560" s="343">
        <v>4</v>
      </c>
      <c r="D560" s="341" t="s">
        <v>4839</v>
      </c>
    </row>
    <row r="561" spans="2:4" s="73" customFormat="1">
      <c r="B561" s="342">
        <v>42653</v>
      </c>
      <c r="C561" s="343">
        <v>4</v>
      </c>
      <c r="D561" s="341" t="s">
        <v>4839</v>
      </c>
    </row>
    <row r="562" spans="2:4" s="73" customFormat="1">
      <c r="B562" s="342">
        <v>42653</v>
      </c>
      <c r="C562" s="343">
        <v>4.04</v>
      </c>
      <c r="D562" s="341" t="s">
        <v>4839</v>
      </c>
    </row>
    <row r="563" spans="2:4" s="73" customFormat="1">
      <c r="B563" s="342">
        <v>42653</v>
      </c>
      <c r="C563" s="343">
        <v>4.16</v>
      </c>
      <c r="D563" s="341" t="s">
        <v>4839</v>
      </c>
    </row>
    <row r="564" spans="2:4" s="73" customFormat="1">
      <c r="B564" s="342">
        <v>42653</v>
      </c>
      <c r="C564" s="343">
        <v>4.99</v>
      </c>
      <c r="D564" s="341" t="s">
        <v>4839</v>
      </c>
    </row>
    <row r="565" spans="2:4" s="73" customFormat="1">
      <c r="B565" s="342">
        <v>42653</v>
      </c>
      <c r="C565" s="343">
        <v>5</v>
      </c>
      <c r="D565" s="341" t="s">
        <v>4839</v>
      </c>
    </row>
    <row r="566" spans="2:4" s="73" customFormat="1">
      <c r="B566" s="342">
        <v>42653</v>
      </c>
      <c r="C566" s="343">
        <v>5</v>
      </c>
      <c r="D566" s="341" t="s">
        <v>4839</v>
      </c>
    </row>
    <row r="567" spans="2:4" s="73" customFormat="1">
      <c r="B567" s="342">
        <v>42653</v>
      </c>
      <c r="C567" s="343">
        <v>5</v>
      </c>
      <c r="D567" s="341" t="s">
        <v>4839</v>
      </c>
    </row>
    <row r="568" spans="2:4" s="73" customFormat="1">
      <c r="B568" s="342">
        <v>42653</v>
      </c>
      <c r="C568" s="343">
        <v>5</v>
      </c>
      <c r="D568" s="341" t="s">
        <v>4839</v>
      </c>
    </row>
    <row r="569" spans="2:4" s="73" customFormat="1">
      <c r="B569" s="342">
        <v>42653</v>
      </c>
      <c r="C569" s="343">
        <v>5</v>
      </c>
      <c r="D569" s="341" t="s">
        <v>4839</v>
      </c>
    </row>
    <row r="570" spans="2:4" s="73" customFormat="1">
      <c r="B570" s="342">
        <v>42653</v>
      </c>
      <c r="C570" s="343">
        <v>5</v>
      </c>
      <c r="D570" s="341" t="s">
        <v>4839</v>
      </c>
    </row>
    <row r="571" spans="2:4" s="73" customFormat="1">
      <c r="B571" s="342">
        <v>42653</v>
      </c>
      <c r="C571" s="343">
        <v>5.12</v>
      </c>
      <c r="D571" s="341" t="s">
        <v>4839</v>
      </c>
    </row>
    <row r="572" spans="2:4" s="73" customFormat="1">
      <c r="B572" s="342">
        <v>42653</v>
      </c>
      <c r="C572" s="343">
        <v>5.18</v>
      </c>
      <c r="D572" s="341" t="s">
        <v>4839</v>
      </c>
    </row>
    <row r="573" spans="2:4" s="73" customFormat="1">
      <c r="B573" s="342">
        <v>42653</v>
      </c>
      <c r="C573" s="343">
        <v>5.2</v>
      </c>
      <c r="D573" s="341" t="s">
        <v>4839</v>
      </c>
    </row>
    <row r="574" spans="2:4" s="73" customFormat="1">
      <c r="B574" s="342">
        <v>42653</v>
      </c>
      <c r="C574" s="343">
        <v>5.5</v>
      </c>
      <c r="D574" s="341" t="s">
        <v>4839</v>
      </c>
    </row>
    <row r="575" spans="2:4" s="73" customFormat="1">
      <c r="B575" s="342">
        <v>42653</v>
      </c>
      <c r="C575" s="343">
        <v>5.6</v>
      </c>
      <c r="D575" s="341" t="s">
        <v>4839</v>
      </c>
    </row>
    <row r="576" spans="2:4" s="73" customFormat="1">
      <c r="B576" s="342">
        <v>42653</v>
      </c>
      <c r="C576" s="343">
        <v>6</v>
      </c>
      <c r="D576" s="341" t="s">
        <v>4839</v>
      </c>
    </row>
    <row r="577" spans="2:4" s="73" customFormat="1">
      <c r="B577" s="342">
        <v>42653</v>
      </c>
      <c r="C577" s="343">
        <v>6</v>
      </c>
      <c r="D577" s="341" t="s">
        <v>4839</v>
      </c>
    </row>
    <row r="578" spans="2:4" s="73" customFormat="1">
      <c r="B578" s="342">
        <v>42653</v>
      </c>
      <c r="C578" s="343">
        <v>6.25</v>
      </c>
      <c r="D578" s="341" t="s">
        <v>4839</v>
      </c>
    </row>
    <row r="579" spans="2:4" s="73" customFormat="1">
      <c r="B579" s="342">
        <v>42653</v>
      </c>
      <c r="C579" s="343">
        <v>6.94</v>
      </c>
      <c r="D579" s="341" t="s">
        <v>4839</v>
      </c>
    </row>
    <row r="580" spans="2:4" s="73" customFormat="1">
      <c r="B580" s="342">
        <v>42653</v>
      </c>
      <c r="C580" s="343">
        <v>7</v>
      </c>
      <c r="D580" s="341" t="s">
        <v>4839</v>
      </c>
    </row>
    <row r="581" spans="2:4" s="73" customFormat="1">
      <c r="B581" s="342">
        <v>42653</v>
      </c>
      <c r="C581" s="343">
        <v>7.5</v>
      </c>
      <c r="D581" s="341" t="s">
        <v>4839</v>
      </c>
    </row>
    <row r="582" spans="2:4" s="73" customFormat="1">
      <c r="B582" s="342">
        <v>42653</v>
      </c>
      <c r="C582" s="343">
        <v>9.49</v>
      </c>
      <c r="D582" s="341" t="s">
        <v>4839</v>
      </c>
    </row>
    <row r="583" spans="2:4" s="73" customFormat="1">
      <c r="B583" s="342">
        <v>42653</v>
      </c>
      <c r="C583" s="343">
        <v>10</v>
      </c>
      <c r="D583" s="341" t="s">
        <v>4839</v>
      </c>
    </row>
    <row r="584" spans="2:4" s="73" customFormat="1">
      <c r="B584" s="342">
        <v>42653</v>
      </c>
      <c r="C584" s="343">
        <v>10</v>
      </c>
      <c r="D584" s="341" t="s">
        <v>4839</v>
      </c>
    </row>
    <row r="585" spans="2:4" s="73" customFormat="1">
      <c r="B585" s="342">
        <v>42653</v>
      </c>
      <c r="C585" s="343">
        <v>10</v>
      </c>
      <c r="D585" s="341" t="s">
        <v>4839</v>
      </c>
    </row>
    <row r="586" spans="2:4" s="73" customFormat="1">
      <c r="B586" s="342">
        <v>42653</v>
      </c>
      <c r="C586" s="343">
        <v>10</v>
      </c>
      <c r="D586" s="341" t="s">
        <v>4839</v>
      </c>
    </row>
    <row r="587" spans="2:4" s="73" customFormat="1">
      <c r="B587" s="342">
        <v>42653</v>
      </c>
      <c r="C587" s="343">
        <v>10</v>
      </c>
      <c r="D587" s="341" t="s">
        <v>4839</v>
      </c>
    </row>
    <row r="588" spans="2:4" s="73" customFormat="1">
      <c r="B588" s="342">
        <v>42653</v>
      </c>
      <c r="C588" s="343">
        <v>10</v>
      </c>
      <c r="D588" s="341" t="s">
        <v>4839</v>
      </c>
    </row>
    <row r="589" spans="2:4" s="73" customFormat="1">
      <c r="B589" s="342">
        <v>42653</v>
      </c>
      <c r="C589" s="343">
        <v>10</v>
      </c>
      <c r="D589" s="341" t="s">
        <v>4839</v>
      </c>
    </row>
    <row r="590" spans="2:4" s="73" customFormat="1">
      <c r="B590" s="342">
        <v>42653</v>
      </c>
      <c r="C590" s="343">
        <v>10</v>
      </c>
      <c r="D590" s="341" t="s">
        <v>4839</v>
      </c>
    </row>
    <row r="591" spans="2:4" s="73" customFormat="1">
      <c r="B591" s="342">
        <v>42653</v>
      </c>
      <c r="C591" s="343">
        <v>10.01</v>
      </c>
      <c r="D591" s="341" t="s">
        <v>4839</v>
      </c>
    </row>
    <row r="592" spans="2:4" s="73" customFormat="1">
      <c r="B592" s="342">
        <v>42653</v>
      </c>
      <c r="C592" s="343">
        <v>12.59</v>
      </c>
      <c r="D592" s="341" t="s">
        <v>4839</v>
      </c>
    </row>
    <row r="593" spans="2:4" s="73" customFormat="1">
      <c r="B593" s="342">
        <v>42653</v>
      </c>
      <c r="C593" s="343">
        <v>13</v>
      </c>
      <c r="D593" s="341" t="s">
        <v>4839</v>
      </c>
    </row>
    <row r="594" spans="2:4" s="73" customFormat="1">
      <c r="B594" s="342">
        <v>42653</v>
      </c>
      <c r="C594" s="343">
        <v>13.84</v>
      </c>
      <c r="D594" s="341" t="s">
        <v>4839</v>
      </c>
    </row>
    <row r="595" spans="2:4" s="73" customFormat="1">
      <c r="B595" s="342">
        <v>42653</v>
      </c>
      <c r="C595" s="343">
        <v>14.19</v>
      </c>
      <c r="D595" s="341" t="s">
        <v>4839</v>
      </c>
    </row>
    <row r="596" spans="2:4" s="73" customFormat="1">
      <c r="B596" s="342">
        <v>42653</v>
      </c>
      <c r="C596" s="343">
        <v>15</v>
      </c>
      <c r="D596" s="341" t="s">
        <v>4839</v>
      </c>
    </row>
    <row r="597" spans="2:4" s="73" customFormat="1">
      <c r="B597" s="342">
        <v>42653</v>
      </c>
      <c r="C597" s="343">
        <v>15</v>
      </c>
      <c r="D597" s="341" t="s">
        <v>4839</v>
      </c>
    </row>
    <row r="598" spans="2:4" s="73" customFormat="1">
      <c r="B598" s="342">
        <v>42653</v>
      </c>
      <c r="C598" s="343">
        <v>15.57</v>
      </c>
      <c r="D598" s="341" t="s">
        <v>4839</v>
      </c>
    </row>
    <row r="599" spans="2:4" s="73" customFormat="1">
      <c r="B599" s="342">
        <v>42653</v>
      </c>
      <c r="C599" s="343">
        <v>16</v>
      </c>
      <c r="D599" s="341" t="s">
        <v>4839</v>
      </c>
    </row>
    <row r="600" spans="2:4" s="73" customFormat="1">
      <c r="B600" s="342">
        <v>42653</v>
      </c>
      <c r="C600" s="343">
        <v>16.64</v>
      </c>
      <c r="D600" s="341" t="s">
        <v>4839</v>
      </c>
    </row>
    <row r="601" spans="2:4" s="73" customFormat="1">
      <c r="B601" s="342">
        <v>42653</v>
      </c>
      <c r="C601" s="343">
        <v>18.079999999999998</v>
      </c>
      <c r="D601" s="341" t="s">
        <v>4839</v>
      </c>
    </row>
    <row r="602" spans="2:4" s="73" customFormat="1">
      <c r="B602" s="342">
        <v>42653</v>
      </c>
      <c r="C602" s="343">
        <v>18.399999999999999</v>
      </c>
      <c r="D602" s="341" t="s">
        <v>4839</v>
      </c>
    </row>
    <row r="603" spans="2:4" s="73" customFormat="1">
      <c r="B603" s="342">
        <v>42653</v>
      </c>
      <c r="C603" s="343">
        <v>18.91</v>
      </c>
      <c r="D603" s="341" t="s">
        <v>4839</v>
      </c>
    </row>
    <row r="604" spans="2:4" s="73" customFormat="1">
      <c r="B604" s="342">
        <v>42653</v>
      </c>
      <c r="C604" s="343">
        <v>19</v>
      </c>
      <c r="D604" s="341" t="s">
        <v>4839</v>
      </c>
    </row>
    <row r="605" spans="2:4" s="73" customFormat="1">
      <c r="B605" s="342">
        <v>42653</v>
      </c>
      <c r="C605" s="343">
        <v>19.73</v>
      </c>
      <c r="D605" s="341" t="s">
        <v>4839</v>
      </c>
    </row>
    <row r="606" spans="2:4" s="73" customFormat="1">
      <c r="B606" s="342">
        <v>42653</v>
      </c>
      <c r="C606" s="343">
        <v>20</v>
      </c>
      <c r="D606" s="341" t="s">
        <v>4839</v>
      </c>
    </row>
    <row r="607" spans="2:4" s="73" customFormat="1">
      <c r="B607" s="188">
        <v>42653</v>
      </c>
      <c r="C607" s="206">
        <v>20</v>
      </c>
      <c r="D607" s="190" t="s">
        <v>4839</v>
      </c>
    </row>
    <row r="608" spans="2:4" s="73" customFormat="1">
      <c r="B608" s="188">
        <v>42653</v>
      </c>
      <c r="C608" s="206">
        <v>20</v>
      </c>
      <c r="D608" s="190" t="s">
        <v>4839</v>
      </c>
    </row>
    <row r="609" spans="2:4" s="73" customFormat="1">
      <c r="B609" s="188">
        <v>42653</v>
      </c>
      <c r="C609" s="206">
        <v>20</v>
      </c>
      <c r="D609" s="190" t="s">
        <v>4839</v>
      </c>
    </row>
    <row r="610" spans="2:4" s="73" customFormat="1">
      <c r="B610" s="188">
        <v>42653</v>
      </c>
      <c r="C610" s="206">
        <v>21</v>
      </c>
      <c r="D610" s="190" t="s">
        <v>4839</v>
      </c>
    </row>
    <row r="611" spans="2:4" s="73" customFormat="1">
      <c r="B611" s="188">
        <v>42653</v>
      </c>
      <c r="C611" s="206">
        <v>21.42</v>
      </c>
      <c r="D611" s="190" t="s">
        <v>4839</v>
      </c>
    </row>
    <row r="612" spans="2:4" s="73" customFormat="1">
      <c r="B612" s="188">
        <v>42653</v>
      </c>
      <c r="C612" s="206">
        <v>25</v>
      </c>
      <c r="D612" s="190" t="s">
        <v>4839</v>
      </c>
    </row>
    <row r="613" spans="2:4" s="73" customFormat="1">
      <c r="B613" s="188">
        <v>42653</v>
      </c>
      <c r="C613" s="206">
        <v>25</v>
      </c>
      <c r="D613" s="190" t="s">
        <v>4839</v>
      </c>
    </row>
    <row r="614" spans="2:4" s="73" customFormat="1">
      <c r="B614" s="188">
        <v>42653</v>
      </c>
      <c r="C614" s="206">
        <v>25</v>
      </c>
      <c r="D614" s="190" t="s">
        <v>4839</v>
      </c>
    </row>
    <row r="615" spans="2:4" s="73" customFormat="1">
      <c r="B615" s="188">
        <v>42653</v>
      </c>
      <c r="C615" s="206">
        <v>25</v>
      </c>
      <c r="D615" s="190" t="s">
        <v>4839</v>
      </c>
    </row>
    <row r="616" spans="2:4" s="73" customFormat="1">
      <c r="B616" s="188">
        <v>42653</v>
      </c>
      <c r="C616" s="206">
        <v>25</v>
      </c>
      <c r="D616" s="190" t="s">
        <v>4839</v>
      </c>
    </row>
    <row r="617" spans="2:4" s="73" customFormat="1">
      <c r="B617" s="188">
        <v>42653</v>
      </c>
      <c r="C617" s="206">
        <v>27</v>
      </c>
      <c r="D617" s="190" t="s">
        <v>4839</v>
      </c>
    </row>
    <row r="618" spans="2:4" s="73" customFormat="1">
      <c r="B618" s="188">
        <v>42653</v>
      </c>
      <c r="C618" s="206">
        <v>30</v>
      </c>
      <c r="D618" s="190" t="s">
        <v>4839</v>
      </c>
    </row>
    <row r="619" spans="2:4" s="73" customFormat="1">
      <c r="B619" s="188">
        <v>42653</v>
      </c>
      <c r="C619" s="206">
        <v>30</v>
      </c>
      <c r="D619" s="190" t="s">
        <v>4839</v>
      </c>
    </row>
    <row r="620" spans="2:4" s="73" customFormat="1">
      <c r="B620" s="188">
        <v>42653</v>
      </c>
      <c r="C620" s="206">
        <v>30</v>
      </c>
      <c r="D620" s="190" t="s">
        <v>4839</v>
      </c>
    </row>
    <row r="621" spans="2:4" s="73" customFormat="1">
      <c r="B621" s="188">
        <v>42653</v>
      </c>
      <c r="C621" s="206">
        <v>30</v>
      </c>
      <c r="D621" s="190" t="s">
        <v>4839</v>
      </c>
    </row>
    <row r="622" spans="2:4" s="73" customFormat="1">
      <c r="B622" s="188">
        <v>42653</v>
      </c>
      <c r="C622" s="206">
        <v>30</v>
      </c>
      <c r="D622" s="190" t="s">
        <v>4839</v>
      </c>
    </row>
    <row r="623" spans="2:4" s="73" customFormat="1">
      <c r="B623" s="188">
        <v>42653</v>
      </c>
      <c r="C623" s="206">
        <v>31</v>
      </c>
      <c r="D623" s="190" t="s">
        <v>4839</v>
      </c>
    </row>
    <row r="624" spans="2:4" s="73" customFormat="1">
      <c r="B624" s="188">
        <v>42653</v>
      </c>
      <c r="C624" s="206">
        <v>33.14</v>
      </c>
      <c r="D624" s="190" t="s">
        <v>4839</v>
      </c>
    </row>
    <row r="625" spans="2:4" s="73" customFormat="1">
      <c r="B625" s="188">
        <v>42653</v>
      </c>
      <c r="C625" s="206">
        <v>37.79</v>
      </c>
      <c r="D625" s="190" t="s">
        <v>4839</v>
      </c>
    </row>
    <row r="626" spans="2:4" s="73" customFormat="1">
      <c r="B626" s="188">
        <v>42653</v>
      </c>
      <c r="C626" s="206">
        <v>38.799999999999997</v>
      </c>
      <c r="D626" s="190" t="s">
        <v>4841</v>
      </c>
    </row>
    <row r="627" spans="2:4" s="73" customFormat="1">
      <c r="B627" s="188">
        <v>42653</v>
      </c>
      <c r="C627" s="206">
        <v>39.42</v>
      </c>
      <c r="D627" s="190" t="s">
        <v>4839</v>
      </c>
    </row>
    <row r="628" spans="2:4" s="73" customFormat="1" ht="11.25" customHeight="1">
      <c r="B628" s="188">
        <v>42653</v>
      </c>
      <c r="C628" s="206">
        <v>42.5</v>
      </c>
      <c r="D628" s="190" t="s">
        <v>4839</v>
      </c>
    </row>
    <row r="629" spans="2:4" s="73" customFormat="1">
      <c r="B629" s="188">
        <v>42653</v>
      </c>
      <c r="C629" s="206">
        <v>42.68</v>
      </c>
      <c r="D629" s="190" t="s">
        <v>4839</v>
      </c>
    </row>
    <row r="630" spans="2:4" s="73" customFormat="1">
      <c r="B630" s="188">
        <v>42653</v>
      </c>
      <c r="C630" s="206">
        <v>50</v>
      </c>
      <c r="D630" s="190" t="s">
        <v>4839</v>
      </c>
    </row>
    <row r="631" spans="2:4" s="73" customFormat="1">
      <c r="B631" s="188">
        <v>42653</v>
      </c>
      <c r="C631" s="206">
        <v>50</v>
      </c>
      <c r="D631" s="190" t="s">
        <v>4839</v>
      </c>
    </row>
    <row r="632" spans="2:4" s="73" customFormat="1">
      <c r="B632" s="188">
        <v>42653</v>
      </c>
      <c r="C632" s="206">
        <v>50</v>
      </c>
      <c r="D632" s="190" t="s">
        <v>4839</v>
      </c>
    </row>
    <row r="633" spans="2:4" s="73" customFormat="1">
      <c r="B633" s="188">
        <v>42653</v>
      </c>
      <c r="C633" s="206">
        <v>50</v>
      </c>
      <c r="D633" s="190" t="s">
        <v>4839</v>
      </c>
    </row>
    <row r="634" spans="2:4" s="73" customFormat="1">
      <c r="B634" s="188">
        <v>42653</v>
      </c>
      <c r="C634" s="206">
        <v>50</v>
      </c>
      <c r="D634" s="190" t="s">
        <v>4839</v>
      </c>
    </row>
    <row r="635" spans="2:4" s="73" customFormat="1">
      <c r="B635" s="188">
        <v>42653</v>
      </c>
      <c r="C635" s="206">
        <v>50</v>
      </c>
      <c r="D635" s="190" t="s">
        <v>4839</v>
      </c>
    </row>
    <row r="636" spans="2:4" s="73" customFormat="1">
      <c r="B636" s="188">
        <v>42653</v>
      </c>
      <c r="C636" s="206">
        <v>50</v>
      </c>
      <c r="D636" s="190" t="s">
        <v>4839</v>
      </c>
    </row>
    <row r="637" spans="2:4" s="73" customFormat="1">
      <c r="B637" s="188">
        <v>42653</v>
      </c>
      <c r="C637" s="206">
        <v>50</v>
      </c>
      <c r="D637" s="190" t="s">
        <v>4839</v>
      </c>
    </row>
    <row r="638" spans="2:4" s="73" customFormat="1">
      <c r="B638" s="188">
        <v>42653</v>
      </c>
      <c r="C638" s="206">
        <v>55</v>
      </c>
      <c r="D638" s="190" t="s">
        <v>4839</v>
      </c>
    </row>
    <row r="639" spans="2:4" s="73" customFormat="1">
      <c r="B639" s="188">
        <v>42653</v>
      </c>
      <c r="C639" s="206">
        <v>60</v>
      </c>
      <c r="D639" s="190" t="s">
        <v>4839</v>
      </c>
    </row>
    <row r="640" spans="2:4" s="73" customFormat="1">
      <c r="B640" s="188">
        <v>42653</v>
      </c>
      <c r="C640" s="206">
        <v>60</v>
      </c>
      <c r="D640" s="190" t="s">
        <v>4839</v>
      </c>
    </row>
    <row r="641" spans="2:4" s="73" customFormat="1">
      <c r="B641" s="188">
        <v>42653</v>
      </c>
      <c r="C641" s="206">
        <v>64</v>
      </c>
      <c r="D641" s="190" t="s">
        <v>4839</v>
      </c>
    </row>
    <row r="642" spans="2:4" s="73" customFormat="1">
      <c r="B642" s="188">
        <v>42653</v>
      </c>
      <c r="C642" s="206">
        <v>70</v>
      </c>
      <c r="D642" s="190" t="s">
        <v>4839</v>
      </c>
    </row>
    <row r="643" spans="2:4" s="73" customFormat="1">
      <c r="B643" s="188">
        <v>42653</v>
      </c>
      <c r="C643" s="206">
        <v>70</v>
      </c>
      <c r="D643" s="190" t="s">
        <v>4839</v>
      </c>
    </row>
    <row r="644" spans="2:4" s="73" customFormat="1">
      <c r="B644" s="188">
        <v>42653</v>
      </c>
      <c r="C644" s="206">
        <v>78.7</v>
      </c>
      <c r="D644" s="190" t="s">
        <v>4839</v>
      </c>
    </row>
    <row r="645" spans="2:4" s="73" customFormat="1">
      <c r="B645" s="188">
        <v>42653</v>
      </c>
      <c r="C645" s="206">
        <v>80</v>
      </c>
      <c r="D645" s="190" t="s">
        <v>4839</v>
      </c>
    </row>
    <row r="646" spans="2:4" s="73" customFormat="1">
      <c r="B646" s="188">
        <v>42653</v>
      </c>
      <c r="C646" s="206">
        <v>80</v>
      </c>
      <c r="D646" s="190" t="s">
        <v>4839</v>
      </c>
    </row>
    <row r="647" spans="2:4" s="73" customFormat="1">
      <c r="B647" s="188">
        <v>42653</v>
      </c>
      <c r="C647" s="206">
        <v>90</v>
      </c>
      <c r="D647" s="190" t="s">
        <v>4839</v>
      </c>
    </row>
    <row r="648" spans="2:4" s="73" customFormat="1">
      <c r="B648" s="188">
        <v>42653</v>
      </c>
      <c r="C648" s="206">
        <v>97</v>
      </c>
      <c r="D648" s="190" t="s">
        <v>4841</v>
      </c>
    </row>
    <row r="649" spans="2:4" s="73" customFormat="1">
      <c r="B649" s="188">
        <v>42653</v>
      </c>
      <c r="C649" s="206">
        <v>97</v>
      </c>
      <c r="D649" s="190" t="s">
        <v>4839</v>
      </c>
    </row>
    <row r="650" spans="2:4" s="73" customFormat="1">
      <c r="B650" s="188">
        <v>42653</v>
      </c>
      <c r="C650" s="206">
        <v>99.5</v>
      </c>
      <c r="D650" s="190" t="s">
        <v>4839</v>
      </c>
    </row>
    <row r="651" spans="2:4" s="73" customFormat="1">
      <c r="B651" s="188">
        <v>42653</v>
      </c>
      <c r="C651" s="206">
        <v>100</v>
      </c>
      <c r="D651" s="190" t="s">
        <v>4839</v>
      </c>
    </row>
    <row r="652" spans="2:4" s="73" customFormat="1">
      <c r="B652" s="188">
        <v>42653</v>
      </c>
      <c r="C652" s="206">
        <v>120.95</v>
      </c>
      <c r="D652" s="190" t="s">
        <v>4839</v>
      </c>
    </row>
    <row r="653" spans="2:4" s="73" customFormat="1">
      <c r="B653" s="188">
        <v>42653</v>
      </c>
      <c r="C653" s="206">
        <v>194</v>
      </c>
      <c r="D653" s="190" t="s">
        <v>4841</v>
      </c>
    </row>
    <row r="654" spans="2:4" s="73" customFormat="1">
      <c r="B654" s="188">
        <v>42653</v>
      </c>
      <c r="C654" s="206">
        <v>272.57</v>
      </c>
      <c r="D654" s="190" t="s">
        <v>4841</v>
      </c>
    </row>
    <row r="655" spans="2:4" s="73" customFormat="1">
      <c r="B655" s="188">
        <v>42653</v>
      </c>
      <c r="C655" s="206">
        <v>280</v>
      </c>
      <c r="D655" s="190" t="s">
        <v>4839</v>
      </c>
    </row>
    <row r="656" spans="2:4" s="73" customFormat="1">
      <c r="B656" s="188">
        <v>42653</v>
      </c>
      <c r="C656" s="206">
        <v>388</v>
      </c>
      <c r="D656" s="190" t="s">
        <v>4841</v>
      </c>
    </row>
    <row r="657" spans="2:5">
      <c r="B657" s="188">
        <v>42653</v>
      </c>
      <c r="C657" s="206">
        <v>931.99</v>
      </c>
      <c r="D657" s="190" t="s">
        <v>4839</v>
      </c>
      <c r="E657" s="109"/>
    </row>
    <row r="658" spans="2:5">
      <c r="B658" s="188">
        <v>42653</v>
      </c>
      <c r="C658" s="206">
        <v>970</v>
      </c>
      <c r="D658" s="190" t="s">
        <v>4841</v>
      </c>
      <c r="E658" s="109"/>
    </row>
    <row r="659" spans="2:5">
      <c r="B659" s="188">
        <v>42653</v>
      </c>
      <c r="C659" s="206">
        <v>1455</v>
      </c>
      <c r="D659" s="190" t="s">
        <v>4841</v>
      </c>
      <c r="E659" s="109"/>
    </row>
    <row r="660" spans="2:5">
      <c r="B660" s="188">
        <v>42653</v>
      </c>
      <c r="C660" s="206">
        <v>4850</v>
      </c>
      <c r="D660" s="190" t="s">
        <v>4841</v>
      </c>
      <c r="E660" s="109"/>
    </row>
    <row r="661" spans="2:5">
      <c r="B661" s="188">
        <v>42654</v>
      </c>
      <c r="C661" s="206">
        <v>0.02</v>
      </c>
      <c r="D661" s="190" t="s">
        <v>4839</v>
      </c>
      <c r="E661" s="109"/>
    </row>
    <row r="662" spans="2:5">
      <c r="B662" s="188">
        <v>42654</v>
      </c>
      <c r="C662" s="206">
        <v>0.02</v>
      </c>
      <c r="D662" s="190" t="s">
        <v>4839</v>
      </c>
      <c r="E662" s="109"/>
    </row>
    <row r="663" spans="2:5">
      <c r="B663" s="188">
        <v>42654</v>
      </c>
      <c r="C663" s="206">
        <v>0.18</v>
      </c>
      <c r="D663" s="190" t="s">
        <v>4839</v>
      </c>
      <c r="E663" s="109"/>
    </row>
    <row r="664" spans="2:5">
      <c r="B664" s="188">
        <v>42654</v>
      </c>
      <c r="C664" s="206">
        <v>0.52</v>
      </c>
      <c r="D664" s="190" t="s">
        <v>4839</v>
      </c>
      <c r="E664" s="109"/>
    </row>
    <row r="665" spans="2:5">
      <c r="B665" s="188">
        <v>42654</v>
      </c>
      <c r="C665" s="206">
        <v>0.91</v>
      </c>
      <c r="D665" s="190" t="s">
        <v>4839</v>
      </c>
      <c r="E665" s="109"/>
    </row>
    <row r="666" spans="2:5">
      <c r="B666" s="188">
        <v>42654</v>
      </c>
      <c r="C666" s="206">
        <v>1</v>
      </c>
      <c r="D666" s="190" t="s">
        <v>4839</v>
      </c>
      <c r="E666" s="109"/>
    </row>
    <row r="667" spans="2:5">
      <c r="B667" s="188">
        <v>42654</v>
      </c>
      <c r="C667" s="206">
        <v>1</v>
      </c>
      <c r="D667" s="190" t="s">
        <v>4839</v>
      </c>
      <c r="E667" s="109"/>
    </row>
    <row r="668" spans="2:5">
      <c r="B668" s="188">
        <v>42654</v>
      </c>
      <c r="C668" s="206">
        <v>1.04</v>
      </c>
      <c r="D668" s="190" t="s">
        <v>4839</v>
      </c>
      <c r="E668" s="109"/>
    </row>
    <row r="669" spans="2:5">
      <c r="B669" s="188">
        <v>42654</v>
      </c>
      <c r="C669" s="206">
        <v>1.39</v>
      </c>
      <c r="D669" s="190" t="s">
        <v>4839</v>
      </c>
      <c r="E669" s="109"/>
    </row>
    <row r="670" spans="2:5">
      <c r="B670" s="188">
        <v>42654</v>
      </c>
      <c r="C670" s="206">
        <v>1.39</v>
      </c>
      <c r="D670" s="190" t="s">
        <v>4839</v>
      </c>
      <c r="E670" s="109"/>
    </row>
    <row r="671" spans="2:5">
      <c r="B671" s="188">
        <v>42654</v>
      </c>
      <c r="C671" s="206">
        <v>1.39</v>
      </c>
      <c r="D671" s="190" t="s">
        <v>4839</v>
      </c>
      <c r="E671" s="109"/>
    </row>
    <row r="672" spans="2:5">
      <c r="B672" s="188">
        <v>42654</v>
      </c>
      <c r="C672" s="206">
        <v>1.5</v>
      </c>
      <c r="D672" s="190" t="s">
        <v>4839</v>
      </c>
      <c r="E672" s="109"/>
    </row>
    <row r="673" spans="2:5">
      <c r="B673" s="188">
        <v>42654</v>
      </c>
      <c r="C673" s="206">
        <v>1.5</v>
      </c>
      <c r="D673" s="190" t="s">
        <v>4839</v>
      </c>
      <c r="E673" s="109"/>
    </row>
    <row r="674" spans="2:5">
      <c r="B674" s="188">
        <v>42654</v>
      </c>
      <c r="C674" s="206">
        <v>1.66</v>
      </c>
      <c r="D674" s="190" t="s">
        <v>4839</v>
      </c>
      <c r="E674" s="109"/>
    </row>
    <row r="675" spans="2:5">
      <c r="B675" s="188">
        <v>42654</v>
      </c>
      <c r="C675" s="206">
        <v>1.73</v>
      </c>
      <c r="D675" s="190" t="s">
        <v>4839</v>
      </c>
      <c r="E675" s="109"/>
    </row>
    <row r="676" spans="2:5">
      <c r="B676" s="188">
        <v>42654</v>
      </c>
      <c r="C676" s="206">
        <v>1.8</v>
      </c>
      <c r="D676" s="190" t="s">
        <v>4839</v>
      </c>
      <c r="E676" s="109"/>
    </row>
    <row r="677" spans="2:5">
      <c r="B677" s="188">
        <v>42654</v>
      </c>
      <c r="C677" s="206">
        <v>1.8</v>
      </c>
      <c r="D677" s="190" t="s">
        <v>4839</v>
      </c>
      <c r="E677" s="109"/>
    </row>
    <row r="678" spans="2:5">
      <c r="B678" s="188">
        <v>42654</v>
      </c>
      <c r="C678" s="206">
        <v>2</v>
      </c>
      <c r="D678" s="190" t="s">
        <v>4839</v>
      </c>
      <c r="E678" s="109"/>
    </row>
    <row r="679" spans="2:5">
      <c r="B679" s="188">
        <v>42654</v>
      </c>
      <c r="C679" s="206">
        <v>2</v>
      </c>
      <c r="D679" s="190" t="s">
        <v>4839</v>
      </c>
      <c r="E679" s="109"/>
    </row>
    <row r="680" spans="2:5">
      <c r="B680" s="188">
        <v>42654</v>
      </c>
      <c r="C680" s="206">
        <v>2</v>
      </c>
      <c r="D680" s="190" t="s">
        <v>4839</v>
      </c>
      <c r="E680" s="109"/>
    </row>
    <row r="681" spans="2:5">
      <c r="B681" s="188">
        <v>42654</v>
      </c>
      <c r="C681" s="206">
        <v>2.0099999999999998</v>
      </c>
      <c r="D681" s="190" t="s">
        <v>4839</v>
      </c>
      <c r="E681" s="109"/>
    </row>
    <row r="682" spans="2:5">
      <c r="B682" s="188">
        <v>42654</v>
      </c>
      <c r="C682" s="206">
        <v>2.02</v>
      </c>
      <c r="D682" s="190" t="s">
        <v>4839</v>
      </c>
      <c r="E682" s="109"/>
    </row>
    <row r="683" spans="2:5">
      <c r="B683" s="188">
        <v>42654</v>
      </c>
      <c r="C683" s="206">
        <v>2.08</v>
      </c>
      <c r="D683" s="190" t="s">
        <v>4839</v>
      </c>
      <c r="E683" s="109"/>
    </row>
    <row r="684" spans="2:5">
      <c r="B684" s="188">
        <v>42654</v>
      </c>
      <c r="C684" s="206">
        <v>2.41</v>
      </c>
      <c r="D684" s="190" t="s">
        <v>4839</v>
      </c>
      <c r="E684" s="109"/>
    </row>
    <row r="685" spans="2:5">
      <c r="B685" s="188">
        <v>42654</v>
      </c>
      <c r="C685" s="206">
        <v>3</v>
      </c>
      <c r="D685" s="190" t="s">
        <v>4839</v>
      </c>
      <c r="E685" s="109"/>
    </row>
    <row r="686" spans="2:5">
      <c r="B686" s="188">
        <v>42654</v>
      </c>
      <c r="C686" s="206">
        <v>3</v>
      </c>
      <c r="D686" s="190" t="s">
        <v>4839</v>
      </c>
      <c r="E686" s="109"/>
    </row>
    <row r="687" spans="2:5">
      <c r="B687" s="188">
        <v>42654</v>
      </c>
      <c r="C687" s="206">
        <v>3.01</v>
      </c>
      <c r="D687" s="190" t="s">
        <v>4839</v>
      </c>
      <c r="E687" s="109"/>
    </row>
    <row r="688" spans="2:5">
      <c r="B688" s="188">
        <v>42654</v>
      </c>
      <c r="C688" s="206">
        <v>4</v>
      </c>
      <c r="D688" s="190" t="s">
        <v>4839</v>
      </c>
      <c r="E688" s="109"/>
    </row>
    <row r="689" spans="2:5">
      <c r="B689" s="188">
        <v>42654</v>
      </c>
      <c r="C689" s="206">
        <v>4</v>
      </c>
      <c r="D689" s="190" t="s">
        <v>4839</v>
      </c>
      <c r="E689" s="109"/>
    </row>
    <row r="690" spans="2:5">
      <c r="B690" s="188">
        <v>42654</v>
      </c>
      <c r="C690" s="206">
        <v>4</v>
      </c>
      <c r="D690" s="190" t="s">
        <v>4839</v>
      </c>
      <c r="E690" s="109"/>
    </row>
    <row r="691" spans="2:5">
      <c r="B691" s="188">
        <v>42654</v>
      </c>
      <c r="C691" s="206">
        <v>4.16</v>
      </c>
      <c r="D691" s="190" t="s">
        <v>4839</v>
      </c>
      <c r="E691" s="109"/>
    </row>
    <row r="692" spans="2:5">
      <c r="B692" s="188">
        <v>42654</v>
      </c>
      <c r="C692" s="206">
        <v>4.55</v>
      </c>
      <c r="D692" s="190" t="s">
        <v>4839</v>
      </c>
      <c r="E692" s="109"/>
    </row>
    <row r="693" spans="2:5">
      <c r="B693" s="188">
        <v>42654</v>
      </c>
      <c r="C693" s="206">
        <v>4.5999999999999996</v>
      </c>
      <c r="D693" s="190" t="s">
        <v>4839</v>
      </c>
      <c r="E693" s="109"/>
    </row>
    <row r="694" spans="2:5">
      <c r="B694" s="188">
        <v>42654</v>
      </c>
      <c r="C694" s="206">
        <v>4.7300000000000004</v>
      </c>
      <c r="D694" s="190" t="s">
        <v>4839</v>
      </c>
      <c r="E694" s="109"/>
    </row>
    <row r="695" spans="2:5">
      <c r="B695" s="188">
        <v>42654</v>
      </c>
      <c r="C695" s="206">
        <v>5</v>
      </c>
      <c r="D695" s="190" t="s">
        <v>4839</v>
      </c>
      <c r="E695" s="109"/>
    </row>
    <row r="696" spans="2:5">
      <c r="B696" s="188">
        <v>42654</v>
      </c>
      <c r="C696" s="206">
        <v>5</v>
      </c>
      <c r="D696" s="190" t="s">
        <v>4839</v>
      </c>
      <c r="E696" s="109"/>
    </row>
    <row r="697" spans="2:5">
      <c r="B697" s="188">
        <v>42654</v>
      </c>
      <c r="C697" s="206">
        <v>5</v>
      </c>
      <c r="D697" s="190" t="s">
        <v>4839</v>
      </c>
      <c r="E697" s="109"/>
    </row>
    <row r="698" spans="2:5">
      <c r="B698" s="188">
        <v>42654</v>
      </c>
      <c r="C698" s="206">
        <v>5</v>
      </c>
      <c r="D698" s="190" t="s">
        <v>4839</v>
      </c>
      <c r="E698" s="109"/>
    </row>
    <row r="699" spans="2:5">
      <c r="B699" s="188">
        <v>42654</v>
      </c>
      <c r="C699" s="206">
        <v>5</v>
      </c>
      <c r="D699" s="190" t="s">
        <v>4839</v>
      </c>
      <c r="E699" s="109"/>
    </row>
    <row r="700" spans="2:5">
      <c r="B700" s="188">
        <v>42654</v>
      </c>
      <c r="C700" s="206">
        <v>5.77</v>
      </c>
      <c r="D700" s="190" t="s">
        <v>4839</v>
      </c>
      <c r="E700" s="109"/>
    </row>
    <row r="701" spans="2:5" s="73" customFormat="1">
      <c r="B701" s="188">
        <v>42654</v>
      </c>
      <c r="C701" s="206">
        <v>6.2</v>
      </c>
      <c r="D701" s="190" t="s">
        <v>4839</v>
      </c>
      <c r="E701" s="109"/>
    </row>
    <row r="702" spans="2:5">
      <c r="B702" s="188">
        <v>42654</v>
      </c>
      <c r="C702" s="206">
        <v>7</v>
      </c>
      <c r="D702" s="190" t="s">
        <v>4839</v>
      </c>
      <c r="E702" s="109"/>
    </row>
    <row r="703" spans="2:5">
      <c r="B703" s="188">
        <v>42654</v>
      </c>
      <c r="C703" s="206">
        <v>7</v>
      </c>
      <c r="D703" s="190" t="s">
        <v>4839</v>
      </c>
      <c r="E703" s="109"/>
    </row>
    <row r="704" spans="2:5">
      <c r="B704" s="188">
        <v>42654</v>
      </c>
      <c r="C704" s="206">
        <v>7.59</v>
      </c>
      <c r="D704" s="190" t="s">
        <v>4839</v>
      </c>
      <c r="E704" s="109"/>
    </row>
    <row r="705" spans="2:5">
      <c r="B705" s="188">
        <v>42654</v>
      </c>
      <c r="C705" s="206">
        <v>8.8000000000000007</v>
      </c>
      <c r="D705" s="190" t="s">
        <v>4839</v>
      </c>
      <c r="E705" s="109"/>
    </row>
    <row r="706" spans="2:5">
      <c r="B706" s="188">
        <v>42654</v>
      </c>
      <c r="C706" s="206">
        <v>9</v>
      </c>
      <c r="D706" s="190" t="s">
        <v>4839</v>
      </c>
      <c r="E706" s="109"/>
    </row>
    <row r="707" spans="2:5">
      <c r="B707" s="188">
        <v>42654</v>
      </c>
      <c r="C707" s="206">
        <v>9.43</v>
      </c>
      <c r="D707" s="190" t="s">
        <v>4839</v>
      </c>
      <c r="E707" s="109"/>
    </row>
    <row r="708" spans="2:5">
      <c r="B708" s="188">
        <v>42654</v>
      </c>
      <c r="C708" s="206">
        <v>10</v>
      </c>
      <c r="D708" s="190" t="s">
        <v>4839</v>
      </c>
      <c r="E708" s="109"/>
    </row>
    <row r="709" spans="2:5">
      <c r="B709" s="188">
        <v>42654</v>
      </c>
      <c r="C709" s="206">
        <v>10</v>
      </c>
      <c r="D709" s="190" t="s">
        <v>4839</v>
      </c>
      <c r="E709" s="109"/>
    </row>
    <row r="710" spans="2:5">
      <c r="B710" s="188">
        <v>42654</v>
      </c>
      <c r="C710" s="206">
        <v>10</v>
      </c>
      <c r="D710" s="190" t="s">
        <v>4839</v>
      </c>
      <c r="E710" s="109"/>
    </row>
    <row r="711" spans="2:5">
      <c r="B711" s="188">
        <v>42654</v>
      </c>
      <c r="C711" s="206">
        <v>11.5</v>
      </c>
      <c r="D711" s="190" t="s">
        <v>4839</v>
      </c>
      <c r="E711" s="109"/>
    </row>
    <row r="712" spans="2:5">
      <c r="B712" s="188">
        <v>42654</v>
      </c>
      <c r="C712" s="206">
        <v>12.61</v>
      </c>
      <c r="D712" s="190" t="s">
        <v>4841</v>
      </c>
      <c r="E712" s="109"/>
    </row>
    <row r="713" spans="2:5">
      <c r="B713" s="188">
        <v>42654</v>
      </c>
      <c r="C713" s="206">
        <v>13.6</v>
      </c>
      <c r="D713" s="190" t="s">
        <v>4839</v>
      </c>
      <c r="E713" s="109"/>
    </row>
    <row r="714" spans="2:5">
      <c r="B714" s="188">
        <v>42654</v>
      </c>
      <c r="C714" s="206">
        <v>14</v>
      </c>
      <c r="D714" s="190" t="s">
        <v>4839</v>
      </c>
      <c r="E714" s="109"/>
    </row>
    <row r="715" spans="2:5">
      <c r="B715" s="188">
        <v>42654</v>
      </c>
      <c r="C715" s="206">
        <v>14.77</v>
      </c>
      <c r="D715" s="190" t="s">
        <v>4839</v>
      </c>
      <c r="E715" s="109"/>
    </row>
    <row r="716" spans="2:5">
      <c r="B716" s="188">
        <v>42654</v>
      </c>
      <c r="C716" s="206">
        <v>15</v>
      </c>
      <c r="D716" s="190" t="s">
        <v>4839</v>
      </c>
      <c r="E716" s="109"/>
    </row>
    <row r="717" spans="2:5">
      <c r="B717" s="188">
        <v>42654</v>
      </c>
      <c r="C717" s="206">
        <v>15</v>
      </c>
      <c r="D717" s="190" t="s">
        <v>4839</v>
      </c>
      <c r="E717" s="109"/>
    </row>
    <row r="718" spans="2:5">
      <c r="B718" s="188">
        <v>42654</v>
      </c>
      <c r="C718" s="206">
        <v>15.25</v>
      </c>
      <c r="D718" s="190" t="s">
        <v>4839</v>
      </c>
      <c r="E718" s="109"/>
    </row>
    <row r="719" spans="2:5">
      <c r="B719" s="188">
        <v>42654</v>
      </c>
      <c r="C719" s="206">
        <v>15.4</v>
      </c>
      <c r="D719" s="189" t="s">
        <v>4839</v>
      </c>
      <c r="E719" s="109"/>
    </row>
    <row r="720" spans="2:5">
      <c r="B720" s="188">
        <v>42654</v>
      </c>
      <c r="C720" s="206">
        <v>16</v>
      </c>
      <c r="D720" s="190" t="s">
        <v>4839</v>
      </c>
      <c r="E720" s="109"/>
    </row>
    <row r="721" spans="2:5">
      <c r="B721" s="188">
        <v>42654</v>
      </c>
      <c r="C721" s="206">
        <v>17</v>
      </c>
      <c r="D721" s="190" t="s">
        <v>4839</v>
      </c>
      <c r="E721" s="109"/>
    </row>
    <row r="722" spans="2:5">
      <c r="B722" s="188">
        <v>42654</v>
      </c>
      <c r="C722" s="206">
        <v>17.25</v>
      </c>
      <c r="D722" s="190" t="s">
        <v>4839</v>
      </c>
      <c r="E722" s="109"/>
    </row>
    <row r="723" spans="2:5">
      <c r="B723" s="188">
        <v>42654</v>
      </c>
      <c r="C723" s="206">
        <v>20</v>
      </c>
      <c r="D723" s="190" t="s">
        <v>4839</v>
      </c>
      <c r="E723" s="109"/>
    </row>
    <row r="724" spans="2:5">
      <c r="B724" s="188">
        <v>42654</v>
      </c>
      <c r="C724" s="206">
        <v>20</v>
      </c>
      <c r="D724" s="190" t="s">
        <v>4839</v>
      </c>
      <c r="E724" s="109"/>
    </row>
    <row r="725" spans="2:5">
      <c r="B725" s="188">
        <v>42654</v>
      </c>
      <c r="C725" s="206">
        <v>21.52</v>
      </c>
      <c r="D725" s="190" t="s">
        <v>4839</v>
      </c>
      <c r="E725" s="109"/>
    </row>
    <row r="726" spans="2:5">
      <c r="B726" s="188">
        <v>42654</v>
      </c>
      <c r="C726" s="206">
        <v>21.82</v>
      </c>
      <c r="D726" s="190" t="s">
        <v>4841</v>
      </c>
      <c r="E726" s="109"/>
    </row>
    <row r="727" spans="2:5">
      <c r="B727" s="188">
        <v>42654</v>
      </c>
      <c r="C727" s="206">
        <v>22.5</v>
      </c>
      <c r="D727" s="190" t="s">
        <v>4839</v>
      </c>
      <c r="E727" s="109"/>
    </row>
    <row r="728" spans="2:5">
      <c r="B728" s="188">
        <v>42654</v>
      </c>
      <c r="C728" s="206">
        <v>25</v>
      </c>
      <c r="D728" s="190" t="s">
        <v>4839</v>
      </c>
      <c r="E728" s="109"/>
    </row>
    <row r="729" spans="2:5">
      <c r="B729" s="188">
        <v>42654</v>
      </c>
      <c r="C729" s="206">
        <v>25</v>
      </c>
      <c r="D729" s="190" t="s">
        <v>4839</v>
      </c>
      <c r="E729" s="109"/>
    </row>
    <row r="730" spans="2:5">
      <c r="B730" s="188">
        <v>42654</v>
      </c>
      <c r="C730" s="206">
        <v>25</v>
      </c>
      <c r="D730" s="190" t="s">
        <v>4839</v>
      </c>
      <c r="E730" s="109"/>
    </row>
    <row r="731" spans="2:5">
      <c r="B731" s="188">
        <v>42654</v>
      </c>
      <c r="C731" s="206">
        <v>25</v>
      </c>
      <c r="D731" s="190" t="s">
        <v>4839</v>
      </c>
      <c r="E731" s="109"/>
    </row>
    <row r="732" spans="2:5">
      <c r="B732" s="188">
        <v>42654</v>
      </c>
      <c r="C732" s="206">
        <v>25</v>
      </c>
      <c r="D732" s="190" t="s">
        <v>4839</v>
      </c>
      <c r="E732" s="109"/>
    </row>
    <row r="733" spans="2:5">
      <c r="B733" s="188">
        <v>42654</v>
      </c>
      <c r="C733" s="206">
        <v>25</v>
      </c>
      <c r="D733" s="190" t="s">
        <v>4839</v>
      </c>
      <c r="E733" s="109"/>
    </row>
    <row r="734" spans="2:5">
      <c r="B734" s="188">
        <v>42654</v>
      </c>
      <c r="C734" s="206">
        <v>25.44</v>
      </c>
      <c r="D734" s="190" t="s">
        <v>4839</v>
      </c>
      <c r="E734" s="109"/>
    </row>
    <row r="735" spans="2:5">
      <c r="B735" s="188">
        <v>42654</v>
      </c>
      <c r="C735" s="206">
        <v>27</v>
      </c>
      <c r="D735" s="190" t="s">
        <v>4839</v>
      </c>
      <c r="E735" s="109"/>
    </row>
    <row r="736" spans="2:5">
      <c r="B736" s="188">
        <v>42654</v>
      </c>
      <c r="C736" s="206">
        <v>27</v>
      </c>
      <c r="D736" s="190" t="s">
        <v>4839</v>
      </c>
      <c r="E736" s="109"/>
    </row>
    <row r="737" spans="2:5">
      <c r="B737" s="188">
        <v>42654</v>
      </c>
      <c r="C737" s="206">
        <v>28</v>
      </c>
      <c r="D737" s="190" t="s">
        <v>4839</v>
      </c>
      <c r="E737" s="109"/>
    </row>
    <row r="738" spans="2:5">
      <c r="B738" s="188">
        <v>42654</v>
      </c>
      <c r="C738" s="206">
        <v>30</v>
      </c>
      <c r="D738" s="190" t="s">
        <v>4839</v>
      </c>
      <c r="E738" s="109"/>
    </row>
    <row r="739" spans="2:5">
      <c r="B739" s="188">
        <v>42654</v>
      </c>
      <c r="C739" s="206">
        <v>30</v>
      </c>
      <c r="D739" s="190" t="s">
        <v>4839</v>
      </c>
      <c r="E739" s="109"/>
    </row>
    <row r="740" spans="2:5">
      <c r="B740" s="188">
        <v>42654</v>
      </c>
      <c r="C740" s="206">
        <v>30</v>
      </c>
      <c r="D740" s="190" t="s">
        <v>4839</v>
      </c>
      <c r="E740" s="109"/>
    </row>
    <row r="741" spans="2:5">
      <c r="B741" s="188">
        <v>42654</v>
      </c>
      <c r="C741" s="206">
        <v>30</v>
      </c>
      <c r="D741" s="190" t="s">
        <v>4839</v>
      </c>
      <c r="E741" s="109"/>
    </row>
    <row r="742" spans="2:5">
      <c r="B742" s="188">
        <v>42654</v>
      </c>
      <c r="C742" s="206">
        <v>30</v>
      </c>
      <c r="D742" s="190" t="s">
        <v>4839</v>
      </c>
      <c r="E742" s="109"/>
    </row>
    <row r="743" spans="2:5">
      <c r="B743" s="188">
        <v>42654</v>
      </c>
      <c r="C743" s="206">
        <v>30</v>
      </c>
      <c r="D743" s="190" t="s">
        <v>4839</v>
      </c>
      <c r="E743" s="109"/>
    </row>
    <row r="744" spans="2:5">
      <c r="B744" s="188">
        <v>42654</v>
      </c>
      <c r="C744" s="206">
        <v>30</v>
      </c>
      <c r="D744" s="190" t="s">
        <v>4839</v>
      </c>
      <c r="E744" s="109"/>
    </row>
    <row r="745" spans="2:5">
      <c r="B745" s="188">
        <v>42654</v>
      </c>
      <c r="C745" s="206">
        <v>30</v>
      </c>
      <c r="D745" s="190" t="s">
        <v>4839</v>
      </c>
      <c r="E745" s="109"/>
    </row>
    <row r="746" spans="2:5">
      <c r="B746" s="188">
        <v>42654</v>
      </c>
      <c r="C746" s="206">
        <v>30</v>
      </c>
      <c r="D746" s="190" t="s">
        <v>4839</v>
      </c>
      <c r="E746" s="109"/>
    </row>
    <row r="747" spans="2:5">
      <c r="B747" s="188">
        <v>42654</v>
      </c>
      <c r="C747" s="206">
        <v>34</v>
      </c>
      <c r="D747" s="190" t="s">
        <v>4839</v>
      </c>
      <c r="E747" s="109"/>
    </row>
    <row r="748" spans="2:5">
      <c r="B748" s="188">
        <v>42654</v>
      </c>
      <c r="C748" s="206">
        <v>36.520000000000003</v>
      </c>
      <c r="D748" s="190" t="s">
        <v>4839</v>
      </c>
      <c r="E748" s="109"/>
    </row>
    <row r="749" spans="2:5">
      <c r="B749" s="188">
        <v>42654</v>
      </c>
      <c r="C749" s="206">
        <v>40</v>
      </c>
      <c r="D749" s="190" t="s">
        <v>4839</v>
      </c>
      <c r="E749" s="109"/>
    </row>
    <row r="750" spans="2:5">
      <c r="B750" s="188">
        <v>42654</v>
      </c>
      <c r="C750" s="206">
        <v>50</v>
      </c>
      <c r="D750" s="190" t="s">
        <v>4839</v>
      </c>
      <c r="E750" s="109"/>
    </row>
    <row r="751" spans="2:5">
      <c r="B751" s="188">
        <v>42654</v>
      </c>
      <c r="C751" s="206">
        <v>50</v>
      </c>
      <c r="D751" s="190" t="s">
        <v>4839</v>
      </c>
      <c r="E751" s="109"/>
    </row>
    <row r="752" spans="2:5">
      <c r="B752" s="188">
        <v>42654</v>
      </c>
      <c r="C752" s="206">
        <v>50</v>
      </c>
      <c r="D752" s="190" t="s">
        <v>4839</v>
      </c>
      <c r="E752" s="109"/>
    </row>
    <row r="753" spans="2:5">
      <c r="B753" s="188">
        <v>42654</v>
      </c>
      <c r="C753" s="206">
        <v>50</v>
      </c>
      <c r="D753" s="190" t="s">
        <v>4839</v>
      </c>
      <c r="E753" s="109"/>
    </row>
    <row r="754" spans="2:5">
      <c r="B754" s="188">
        <v>42654</v>
      </c>
      <c r="C754" s="206">
        <v>50</v>
      </c>
      <c r="D754" s="190" t="s">
        <v>4839</v>
      </c>
      <c r="E754" s="109"/>
    </row>
    <row r="755" spans="2:5">
      <c r="B755" s="188">
        <v>42654</v>
      </c>
      <c r="C755" s="206">
        <v>52.27</v>
      </c>
      <c r="D755" s="190" t="s">
        <v>4839</v>
      </c>
      <c r="E755" s="109"/>
    </row>
    <row r="756" spans="2:5">
      <c r="B756" s="188">
        <v>42654</v>
      </c>
      <c r="C756" s="206">
        <v>60</v>
      </c>
      <c r="D756" s="190" t="s">
        <v>4839</v>
      </c>
      <c r="E756" s="109"/>
    </row>
    <row r="757" spans="2:5">
      <c r="B757" s="188">
        <v>42654</v>
      </c>
      <c r="C757" s="206">
        <v>60</v>
      </c>
      <c r="D757" s="190" t="s">
        <v>4839</v>
      </c>
      <c r="E757" s="109"/>
    </row>
    <row r="758" spans="2:5">
      <c r="B758" s="188">
        <v>42654</v>
      </c>
      <c r="C758" s="206">
        <v>65</v>
      </c>
      <c r="D758" s="190" t="s">
        <v>4839</v>
      </c>
      <c r="E758" s="109"/>
    </row>
    <row r="759" spans="2:5">
      <c r="B759" s="188">
        <v>42654</v>
      </c>
      <c r="C759" s="206">
        <v>70</v>
      </c>
      <c r="D759" s="190" t="s">
        <v>4839</v>
      </c>
      <c r="E759" s="109"/>
    </row>
    <row r="760" spans="2:5">
      <c r="B760" s="188">
        <v>42654</v>
      </c>
      <c r="C760" s="206">
        <v>70</v>
      </c>
      <c r="D760" s="190" t="s">
        <v>4839</v>
      </c>
      <c r="E760" s="109"/>
    </row>
    <row r="761" spans="2:5">
      <c r="B761" s="188">
        <v>42654</v>
      </c>
      <c r="C761" s="206">
        <v>70</v>
      </c>
      <c r="D761" s="190" t="s">
        <v>4839</v>
      </c>
      <c r="E761" s="109"/>
    </row>
    <row r="762" spans="2:5">
      <c r="B762" s="188">
        <v>42654</v>
      </c>
      <c r="C762" s="206">
        <v>70</v>
      </c>
      <c r="D762" s="190" t="s">
        <v>4839</v>
      </c>
      <c r="E762" s="109"/>
    </row>
    <row r="763" spans="2:5">
      <c r="B763" s="188">
        <v>42654</v>
      </c>
      <c r="C763" s="206">
        <v>72.42</v>
      </c>
      <c r="D763" s="190" t="s">
        <v>4840</v>
      </c>
      <c r="E763" s="109"/>
    </row>
    <row r="764" spans="2:5">
      <c r="B764" s="188">
        <v>42654</v>
      </c>
      <c r="C764" s="206">
        <v>80</v>
      </c>
      <c r="D764" s="190" t="s">
        <v>4839</v>
      </c>
      <c r="E764" s="109"/>
    </row>
    <row r="765" spans="2:5">
      <c r="B765" s="188">
        <v>42654</v>
      </c>
      <c r="C765" s="206">
        <v>80</v>
      </c>
      <c r="D765" s="190" t="s">
        <v>4839</v>
      </c>
      <c r="E765" s="109"/>
    </row>
    <row r="766" spans="2:5">
      <c r="B766" s="188">
        <v>42654</v>
      </c>
      <c r="C766" s="206">
        <v>83.2</v>
      </c>
      <c r="D766" s="190" t="s">
        <v>4839</v>
      </c>
      <c r="E766" s="109"/>
    </row>
    <row r="767" spans="2:5">
      <c r="B767" s="188">
        <v>42654</v>
      </c>
      <c r="C767" s="206">
        <v>97</v>
      </c>
      <c r="D767" s="190" t="s">
        <v>4841</v>
      </c>
      <c r="E767" s="109"/>
    </row>
    <row r="768" spans="2:5">
      <c r="B768" s="188">
        <v>42654</v>
      </c>
      <c r="C768" s="206">
        <v>143.25</v>
      </c>
      <c r="D768" s="190" t="s">
        <v>4839</v>
      </c>
      <c r="E768" s="109"/>
    </row>
    <row r="769" spans="2:5">
      <c r="B769" s="188">
        <v>42654</v>
      </c>
      <c r="C769" s="206">
        <v>194</v>
      </c>
      <c r="D769" s="190" t="s">
        <v>4841</v>
      </c>
      <c r="E769" s="109"/>
    </row>
    <row r="770" spans="2:5">
      <c r="B770" s="188">
        <v>42654</v>
      </c>
      <c r="C770" s="206">
        <v>3201</v>
      </c>
      <c r="D770" s="190" t="s">
        <v>4841</v>
      </c>
      <c r="E770" s="109"/>
    </row>
    <row r="771" spans="2:5">
      <c r="B771" s="188">
        <v>42655</v>
      </c>
      <c r="C771" s="206">
        <v>0.09</v>
      </c>
      <c r="D771" s="190" t="s">
        <v>4839</v>
      </c>
      <c r="E771" s="109"/>
    </row>
    <row r="772" spans="2:5">
      <c r="B772" s="188">
        <v>42655</v>
      </c>
      <c r="C772" s="206">
        <v>0.1</v>
      </c>
      <c r="D772" s="190" t="s">
        <v>4839</v>
      </c>
      <c r="E772" s="109"/>
    </row>
    <row r="773" spans="2:5">
      <c r="B773" s="188">
        <v>42655</v>
      </c>
      <c r="C773" s="206">
        <v>0.14000000000000001</v>
      </c>
      <c r="D773" s="190" t="s">
        <v>4839</v>
      </c>
      <c r="E773" s="109"/>
    </row>
    <row r="774" spans="2:5" s="73" customFormat="1">
      <c r="B774" s="342">
        <v>42655</v>
      </c>
      <c r="C774" s="343">
        <v>0.18</v>
      </c>
      <c r="D774" s="341" t="s">
        <v>4839</v>
      </c>
      <c r="E774" s="109"/>
    </row>
    <row r="775" spans="2:5">
      <c r="B775" s="188">
        <v>42655</v>
      </c>
      <c r="C775" s="206">
        <v>0.18</v>
      </c>
      <c r="D775" s="190" t="s">
        <v>4839</v>
      </c>
      <c r="E775" s="109"/>
    </row>
    <row r="776" spans="2:5">
      <c r="B776" s="188">
        <v>42655</v>
      </c>
      <c r="C776" s="206">
        <v>0.28000000000000003</v>
      </c>
      <c r="D776" s="190" t="s">
        <v>4839</v>
      </c>
      <c r="E776" s="109"/>
    </row>
    <row r="777" spans="2:5">
      <c r="B777" s="188">
        <v>42655</v>
      </c>
      <c r="C777" s="206">
        <v>0.4</v>
      </c>
      <c r="D777" s="190" t="s">
        <v>4839</v>
      </c>
      <c r="E777" s="109"/>
    </row>
    <row r="778" spans="2:5">
      <c r="B778" s="188">
        <v>42655</v>
      </c>
      <c r="C778" s="206">
        <v>0.41</v>
      </c>
      <c r="D778" s="190" t="s">
        <v>4841</v>
      </c>
      <c r="E778" s="109"/>
    </row>
    <row r="779" spans="2:5">
      <c r="B779" s="188">
        <v>42655</v>
      </c>
      <c r="C779" s="206">
        <v>0.81</v>
      </c>
      <c r="D779" s="190" t="s">
        <v>4839</v>
      </c>
      <c r="E779" s="109"/>
    </row>
    <row r="780" spans="2:5">
      <c r="B780" s="188">
        <v>42655</v>
      </c>
      <c r="C780" s="206">
        <v>0.95</v>
      </c>
      <c r="D780" s="190" t="s">
        <v>4839</v>
      </c>
      <c r="E780" s="109"/>
    </row>
    <row r="781" spans="2:5">
      <c r="B781" s="188">
        <v>42655</v>
      </c>
      <c r="C781" s="206">
        <v>0.96</v>
      </c>
      <c r="D781" s="190" t="s">
        <v>4839</v>
      </c>
      <c r="E781" s="109"/>
    </row>
    <row r="782" spans="2:5">
      <c r="B782" s="188">
        <v>42655</v>
      </c>
      <c r="C782" s="206">
        <v>0.96</v>
      </c>
      <c r="D782" s="190" t="s">
        <v>4839</v>
      </c>
      <c r="E782" s="109"/>
    </row>
    <row r="783" spans="2:5">
      <c r="B783" s="188">
        <v>42655</v>
      </c>
      <c r="C783" s="206">
        <v>0.97</v>
      </c>
      <c r="D783" s="190" t="s">
        <v>4841</v>
      </c>
      <c r="E783" s="109"/>
    </row>
    <row r="784" spans="2:5">
      <c r="B784" s="188">
        <v>42655</v>
      </c>
      <c r="C784" s="206">
        <v>1</v>
      </c>
      <c r="D784" s="190" t="s">
        <v>4839</v>
      </c>
      <c r="E784" s="109"/>
    </row>
    <row r="785" spans="2:5">
      <c r="B785" s="188">
        <v>42655</v>
      </c>
      <c r="C785" s="206">
        <v>1</v>
      </c>
      <c r="D785" s="190" t="s">
        <v>4839</v>
      </c>
      <c r="E785" s="109"/>
    </row>
    <row r="786" spans="2:5">
      <c r="B786" s="188">
        <v>42655</v>
      </c>
      <c r="C786" s="206">
        <v>1</v>
      </c>
      <c r="D786" s="190" t="s">
        <v>4839</v>
      </c>
      <c r="E786" s="109"/>
    </row>
    <row r="787" spans="2:5">
      <c r="B787" s="188">
        <v>42655</v>
      </c>
      <c r="C787" s="206">
        <v>1</v>
      </c>
      <c r="D787" s="190" t="s">
        <v>4839</v>
      </c>
      <c r="E787" s="109"/>
    </row>
    <row r="788" spans="2:5">
      <c r="B788" s="188">
        <v>42655</v>
      </c>
      <c r="C788" s="206">
        <v>1.2</v>
      </c>
      <c r="D788" s="190" t="s">
        <v>4839</v>
      </c>
      <c r="E788" s="109"/>
    </row>
    <row r="789" spans="2:5">
      <c r="B789" s="188">
        <v>42655</v>
      </c>
      <c r="C789" s="206">
        <v>1.25</v>
      </c>
      <c r="D789" s="190" t="s">
        <v>4839</v>
      </c>
      <c r="E789" s="109"/>
    </row>
    <row r="790" spans="2:5">
      <c r="B790" s="188">
        <v>42655</v>
      </c>
      <c r="C790" s="206">
        <v>1.5</v>
      </c>
      <c r="D790" s="190" t="s">
        <v>4839</v>
      </c>
      <c r="E790" s="109"/>
    </row>
    <row r="791" spans="2:5">
      <c r="B791" s="188">
        <v>42655</v>
      </c>
      <c r="C791" s="206">
        <v>1.5</v>
      </c>
      <c r="D791" s="190" t="s">
        <v>4839</v>
      </c>
      <c r="E791" s="109"/>
    </row>
    <row r="792" spans="2:5">
      <c r="B792" s="188">
        <v>42655</v>
      </c>
      <c r="C792" s="206">
        <v>1.92</v>
      </c>
      <c r="D792" s="190" t="s">
        <v>4839</v>
      </c>
      <c r="E792" s="109"/>
    </row>
    <row r="793" spans="2:5">
      <c r="B793" s="188">
        <v>42655</v>
      </c>
      <c r="C793" s="206">
        <v>2</v>
      </c>
      <c r="D793" s="190" t="s">
        <v>4839</v>
      </c>
      <c r="E793" s="109"/>
    </row>
    <row r="794" spans="2:5">
      <c r="B794" s="188">
        <v>42655</v>
      </c>
      <c r="C794" s="206">
        <v>2</v>
      </c>
      <c r="D794" s="190" t="s">
        <v>4839</v>
      </c>
      <c r="E794" s="109"/>
    </row>
    <row r="795" spans="2:5">
      <c r="B795" s="188">
        <v>42655</v>
      </c>
      <c r="C795" s="206">
        <v>2</v>
      </c>
      <c r="D795" s="190" t="s">
        <v>4839</v>
      </c>
      <c r="E795" s="109"/>
    </row>
    <row r="796" spans="2:5">
      <c r="B796" s="188">
        <v>42655</v>
      </c>
      <c r="C796" s="206">
        <v>2.2799999999999998</v>
      </c>
      <c r="D796" s="190" t="s">
        <v>4839</v>
      </c>
      <c r="E796" s="109"/>
    </row>
    <row r="797" spans="2:5">
      <c r="B797" s="188">
        <v>42655</v>
      </c>
      <c r="C797" s="206">
        <v>2.29</v>
      </c>
      <c r="D797" s="190" t="s">
        <v>4839</v>
      </c>
      <c r="E797" s="109"/>
    </row>
    <row r="798" spans="2:5">
      <c r="B798" s="188">
        <v>42655</v>
      </c>
      <c r="C798" s="206">
        <v>2.57</v>
      </c>
      <c r="D798" s="190" t="s">
        <v>4839</v>
      </c>
      <c r="E798" s="109"/>
    </row>
    <row r="799" spans="2:5">
      <c r="B799" s="188">
        <v>42655</v>
      </c>
      <c r="C799" s="206">
        <v>3.29</v>
      </c>
      <c r="D799" s="190" t="s">
        <v>4839</v>
      </c>
      <c r="E799" s="109"/>
    </row>
    <row r="800" spans="2:5">
      <c r="B800" s="188">
        <v>42655</v>
      </c>
      <c r="C800" s="206">
        <v>3.3</v>
      </c>
      <c r="D800" s="190" t="s">
        <v>4839</v>
      </c>
      <c r="E800" s="109"/>
    </row>
    <row r="801" spans="2:5">
      <c r="B801" s="188">
        <v>42655</v>
      </c>
      <c r="C801" s="206">
        <v>3.69</v>
      </c>
      <c r="D801" s="190" t="s">
        <v>4839</v>
      </c>
      <c r="E801" s="109"/>
    </row>
    <row r="802" spans="2:5">
      <c r="B802" s="188">
        <v>42655</v>
      </c>
      <c r="C802" s="206">
        <v>4</v>
      </c>
      <c r="D802" s="190" t="s">
        <v>4839</v>
      </c>
      <c r="E802" s="109"/>
    </row>
    <row r="803" spans="2:5">
      <c r="B803" s="188">
        <v>42655</v>
      </c>
      <c r="C803" s="206">
        <v>4</v>
      </c>
      <c r="D803" s="190" t="s">
        <v>4839</v>
      </c>
      <c r="E803" s="109"/>
    </row>
    <row r="804" spans="2:5">
      <c r="B804" s="188">
        <v>42655</v>
      </c>
      <c r="C804" s="206">
        <v>4.3600000000000003</v>
      </c>
      <c r="D804" s="190" t="s">
        <v>4839</v>
      </c>
      <c r="E804" s="109"/>
    </row>
    <row r="805" spans="2:5">
      <c r="B805" s="188">
        <v>42655</v>
      </c>
      <c r="C805" s="206">
        <v>5</v>
      </c>
      <c r="D805" s="190" t="s">
        <v>4839</v>
      </c>
      <c r="E805" s="109"/>
    </row>
    <row r="806" spans="2:5">
      <c r="B806" s="188">
        <v>42655</v>
      </c>
      <c r="C806" s="206">
        <v>5</v>
      </c>
      <c r="D806" s="190" t="s">
        <v>4839</v>
      </c>
      <c r="E806" s="109"/>
    </row>
    <row r="807" spans="2:5">
      <c r="B807" s="188">
        <v>42655</v>
      </c>
      <c r="C807" s="206">
        <v>5</v>
      </c>
      <c r="D807" s="190" t="s">
        <v>4839</v>
      </c>
      <c r="E807" s="109"/>
    </row>
    <row r="808" spans="2:5">
      <c r="B808" s="188">
        <v>42655</v>
      </c>
      <c r="C808" s="206">
        <v>5</v>
      </c>
      <c r="D808" s="190" t="s">
        <v>4839</v>
      </c>
      <c r="E808" s="109"/>
    </row>
    <row r="809" spans="2:5">
      <c r="B809" s="188">
        <v>42655</v>
      </c>
      <c r="C809" s="206">
        <v>5</v>
      </c>
      <c r="D809" s="190" t="s">
        <v>4839</v>
      </c>
      <c r="E809" s="109"/>
    </row>
    <row r="810" spans="2:5">
      <c r="B810" s="188">
        <v>42655</v>
      </c>
      <c r="C810" s="206">
        <v>5</v>
      </c>
      <c r="D810" s="190" t="s">
        <v>4839</v>
      </c>
      <c r="E810" s="109"/>
    </row>
    <row r="811" spans="2:5">
      <c r="B811" s="188">
        <v>42655</v>
      </c>
      <c r="C811" s="206">
        <v>5</v>
      </c>
      <c r="D811" s="190" t="s">
        <v>4839</v>
      </c>
      <c r="E811" s="109"/>
    </row>
    <row r="812" spans="2:5">
      <c r="B812" s="188">
        <v>42655</v>
      </c>
      <c r="C812" s="206">
        <v>5.25</v>
      </c>
      <c r="D812" s="190" t="s">
        <v>4839</v>
      </c>
      <c r="E812" s="109"/>
    </row>
    <row r="813" spans="2:5">
      <c r="B813" s="188">
        <v>42655</v>
      </c>
      <c r="C813" s="206">
        <v>5.4</v>
      </c>
      <c r="D813" s="190" t="s">
        <v>4839</v>
      </c>
      <c r="E813" s="109"/>
    </row>
    <row r="814" spans="2:5">
      <c r="B814" s="188">
        <v>42655</v>
      </c>
      <c r="C814" s="206">
        <v>5.5</v>
      </c>
      <c r="D814" s="190" t="s">
        <v>4839</v>
      </c>
      <c r="E814" s="109"/>
    </row>
    <row r="815" spans="2:5">
      <c r="B815" s="188">
        <v>42655</v>
      </c>
      <c r="C815" s="206">
        <v>5.57</v>
      </c>
      <c r="D815" s="190" t="s">
        <v>4839</v>
      </c>
      <c r="E815" s="109"/>
    </row>
    <row r="816" spans="2:5">
      <c r="B816" s="188">
        <v>42655</v>
      </c>
      <c r="C816" s="206">
        <v>5.64</v>
      </c>
      <c r="D816" s="190" t="s">
        <v>4839</v>
      </c>
      <c r="E816" s="109"/>
    </row>
    <row r="817" spans="2:5">
      <c r="B817" s="188">
        <v>42655</v>
      </c>
      <c r="C817" s="206">
        <v>6</v>
      </c>
      <c r="D817" s="190" t="s">
        <v>4839</v>
      </c>
      <c r="E817" s="109"/>
    </row>
    <row r="818" spans="2:5">
      <c r="B818" s="188">
        <v>42655</v>
      </c>
      <c r="C818" s="206">
        <v>6</v>
      </c>
      <c r="D818" s="190" t="s">
        <v>4839</v>
      </c>
      <c r="E818" s="109"/>
    </row>
    <row r="819" spans="2:5">
      <c r="B819" s="188">
        <v>42655</v>
      </c>
      <c r="C819" s="206">
        <v>6.28</v>
      </c>
      <c r="D819" s="190" t="s">
        <v>4839</v>
      </c>
      <c r="E819" s="109"/>
    </row>
    <row r="820" spans="2:5">
      <c r="B820" s="188">
        <v>42655</v>
      </c>
      <c r="C820" s="206">
        <v>6.76</v>
      </c>
      <c r="D820" s="190" t="s">
        <v>4839</v>
      </c>
      <c r="E820" s="109"/>
    </row>
    <row r="821" spans="2:5">
      <c r="B821" s="188">
        <v>42655</v>
      </c>
      <c r="C821" s="206">
        <v>7</v>
      </c>
      <c r="D821" s="190" t="s">
        <v>4839</v>
      </c>
      <c r="E821" s="109"/>
    </row>
    <row r="822" spans="2:5">
      <c r="B822" s="188">
        <v>42655</v>
      </c>
      <c r="C822" s="206">
        <v>7</v>
      </c>
      <c r="D822" s="190" t="s">
        <v>4839</v>
      </c>
      <c r="E822" s="109"/>
    </row>
    <row r="823" spans="2:5">
      <c r="B823" s="188">
        <v>42655</v>
      </c>
      <c r="C823" s="206">
        <v>7</v>
      </c>
      <c r="D823" s="190" t="s">
        <v>4839</v>
      </c>
      <c r="E823" s="109"/>
    </row>
    <row r="824" spans="2:5">
      <c r="B824" s="188">
        <v>42655</v>
      </c>
      <c r="C824" s="206">
        <v>7</v>
      </c>
      <c r="D824" s="190" t="s">
        <v>4839</v>
      </c>
      <c r="E824" s="109"/>
    </row>
    <row r="825" spans="2:5">
      <c r="B825" s="188">
        <v>42655</v>
      </c>
      <c r="C825" s="206">
        <v>7.17</v>
      </c>
      <c r="D825" s="190" t="s">
        <v>4839</v>
      </c>
      <c r="E825" s="109"/>
    </row>
    <row r="826" spans="2:5">
      <c r="B826" s="188">
        <v>42655</v>
      </c>
      <c r="C826" s="206">
        <v>8.58</v>
      </c>
      <c r="D826" s="190" t="s">
        <v>4839</v>
      </c>
      <c r="E826" s="109"/>
    </row>
    <row r="827" spans="2:5">
      <c r="B827" s="188">
        <v>42655</v>
      </c>
      <c r="C827" s="206">
        <v>9.68</v>
      </c>
      <c r="D827" s="190" t="s">
        <v>4839</v>
      </c>
      <c r="E827" s="109"/>
    </row>
    <row r="828" spans="2:5">
      <c r="B828" s="188">
        <v>42655</v>
      </c>
      <c r="C828" s="206">
        <v>10</v>
      </c>
      <c r="D828" s="190" t="s">
        <v>4839</v>
      </c>
      <c r="E828" s="109"/>
    </row>
    <row r="829" spans="2:5">
      <c r="B829" s="188">
        <v>42655</v>
      </c>
      <c r="C829" s="206">
        <v>10</v>
      </c>
      <c r="D829" s="190" t="s">
        <v>4839</v>
      </c>
      <c r="E829" s="109"/>
    </row>
    <row r="830" spans="2:5">
      <c r="B830" s="188">
        <v>42655</v>
      </c>
      <c r="C830" s="206">
        <v>10</v>
      </c>
      <c r="D830" s="190" t="s">
        <v>4839</v>
      </c>
      <c r="E830" s="109"/>
    </row>
    <row r="831" spans="2:5">
      <c r="B831" s="188">
        <v>42655</v>
      </c>
      <c r="C831" s="206">
        <v>10</v>
      </c>
      <c r="D831" s="190" t="s">
        <v>4839</v>
      </c>
      <c r="E831" s="109"/>
    </row>
    <row r="832" spans="2:5">
      <c r="B832" s="188">
        <v>42655</v>
      </c>
      <c r="C832" s="206">
        <v>10</v>
      </c>
      <c r="D832" s="190" t="s">
        <v>4839</v>
      </c>
      <c r="E832" s="109"/>
    </row>
    <row r="833" spans="2:5">
      <c r="B833" s="188">
        <v>42655</v>
      </c>
      <c r="C833" s="206">
        <v>10</v>
      </c>
      <c r="D833" s="190" t="s">
        <v>4839</v>
      </c>
      <c r="E833" s="109"/>
    </row>
    <row r="834" spans="2:5">
      <c r="B834" s="188">
        <v>42655</v>
      </c>
      <c r="C834" s="206">
        <v>10</v>
      </c>
      <c r="D834" s="190" t="s">
        <v>4839</v>
      </c>
      <c r="E834" s="109"/>
    </row>
    <row r="835" spans="2:5">
      <c r="B835" s="188">
        <v>42655</v>
      </c>
      <c r="C835" s="206">
        <v>10</v>
      </c>
      <c r="D835" s="190" t="s">
        <v>4839</v>
      </c>
      <c r="E835" s="109"/>
    </row>
    <row r="836" spans="2:5">
      <c r="B836" s="188">
        <v>42655</v>
      </c>
      <c r="C836" s="206">
        <v>10</v>
      </c>
      <c r="D836" s="190" t="s">
        <v>4839</v>
      </c>
      <c r="E836" s="109"/>
    </row>
    <row r="837" spans="2:5">
      <c r="B837" s="188">
        <v>42655</v>
      </c>
      <c r="C837" s="206">
        <v>11.86</v>
      </c>
      <c r="D837" s="190" t="s">
        <v>4839</v>
      </c>
      <c r="E837" s="109"/>
    </row>
    <row r="838" spans="2:5">
      <c r="B838" s="188">
        <v>42655</v>
      </c>
      <c r="C838" s="206">
        <v>13.5</v>
      </c>
      <c r="D838" s="190" t="s">
        <v>4839</v>
      </c>
      <c r="E838" s="109"/>
    </row>
    <row r="839" spans="2:5">
      <c r="B839" s="188">
        <v>42655</v>
      </c>
      <c r="C839" s="206">
        <v>14</v>
      </c>
      <c r="D839" s="190" t="s">
        <v>4839</v>
      </c>
      <c r="E839" s="109"/>
    </row>
    <row r="840" spans="2:5">
      <c r="B840" s="188">
        <v>42655</v>
      </c>
      <c r="C840" s="206">
        <v>14.5</v>
      </c>
      <c r="D840" s="190" t="s">
        <v>4839</v>
      </c>
      <c r="E840" s="109"/>
    </row>
    <row r="841" spans="2:5">
      <c r="B841" s="188">
        <v>42655</v>
      </c>
      <c r="C841" s="206">
        <v>14.51</v>
      </c>
      <c r="D841" s="190" t="s">
        <v>4839</v>
      </c>
      <c r="E841" s="109"/>
    </row>
    <row r="842" spans="2:5">
      <c r="B842" s="188">
        <v>42655</v>
      </c>
      <c r="C842" s="206">
        <v>14.7</v>
      </c>
      <c r="D842" s="190" t="s">
        <v>4839</v>
      </c>
      <c r="E842" s="109"/>
    </row>
    <row r="843" spans="2:5">
      <c r="B843" s="188">
        <v>42655</v>
      </c>
      <c r="C843" s="206">
        <v>15</v>
      </c>
      <c r="D843" s="190" t="s">
        <v>4839</v>
      </c>
      <c r="E843" s="109"/>
    </row>
    <row r="844" spans="2:5">
      <c r="B844" s="188">
        <v>42655</v>
      </c>
      <c r="C844" s="206">
        <v>15</v>
      </c>
      <c r="D844" s="190" t="s">
        <v>4839</v>
      </c>
      <c r="E844" s="109"/>
    </row>
    <row r="845" spans="2:5">
      <c r="B845" s="188">
        <v>42655</v>
      </c>
      <c r="C845" s="206">
        <v>16</v>
      </c>
      <c r="D845" s="190" t="s">
        <v>4839</v>
      </c>
      <c r="E845" s="109"/>
    </row>
    <row r="846" spans="2:5">
      <c r="B846" s="188">
        <v>42655</v>
      </c>
      <c r="C846" s="206">
        <v>18.18</v>
      </c>
      <c r="D846" s="190" t="s">
        <v>4839</v>
      </c>
      <c r="E846" s="109"/>
    </row>
    <row r="847" spans="2:5">
      <c r="B847" s="188">
        <v>42655</v>
      </c>
      <c r="C847" s="206">
        <v>20</v>
      </c>
      <c r="D847" s="190" t="s">
        <v>4839</v>
      </c>
      <c r="E847" s="109"/>
    </row>
    <row r="848" spans="2:5">
      <c r="B848" s="188">
        <v>42655</v>
      </c>
      <c r="C848" s="206">
        <v>20</v>
      </c>
      <c r="D848" s="190" t="s">
        <v>4839</v>
      </c>
      <c r="E848" s="109"/>
    </row>
    <row r="849" spans="2:5">
      <c r="B849" s="188">
        <v>42655</v>
      </c>
      <c r="C849" s="206">
        <v>20.2</v>
      </c>
      <c r="D849" s="190" t="s">
        <v>4839</v>
      </c>
      <c r="E849" s="109"/>
    </row>
    <row r="850" spans="2:5">
      <c r="B850" s="188">
        <v>42655</v>
      </c>
      <c r="C850" s="206">
        <v>22.03</v>
      </c>
      <c r="D850" s="190" t="s">
        <v>4839</v>
      </c>
      <c r="E850" s="109"/>
    </row>
    <row r="851" spans="2:5">
      <c r="B851" s="188">
        <v>42655</v>
      </c>
      <c r="C851" s="206">
        <v>25</v>
      </c>
      <c r="D851" s="190" t="s">
        <v>4839</v>
      </c>
      <c r="E851" s="109"/>
    </row>
    <row r="852" spans="2:5">
      <c r="B852" s="188">
        <v>42655</v>
      </c>
      <c r="C852" s="206">
        <v>25</v>
      </c>
      <c r="D852" s="190" t="s">
        <v>4839</v>
      </c>
      <c r="E852" s="109"/>
    </row>
    <row r="853" spans="2:5">
      <c r="B853" s="188">
        <v>42655</v>
      </c>
      <c r="C853" s="206">
        <v>25</v>
      </c>
      <c r="D853" s="190" t="s">
        <v>4839</v>
      </c>
      <c r="E853" s="109"/>
    </row>
    <row r="854" spans="2:5">
      <c r="B854" s="188">
        <v>42655</v>
      </c>
      <c r="C854" s="206">
        <v>25</v>
      </c>
      <c r="D854" s="190" t="s">
        <v>4839</v>
      </c>
      <c r="E854" s="109"/>
    </row>
    <row r="855" spans="2:5">
      <c r="B855" s="188">
        <v>42655</v>
      </c>
      <c r="C855" s="206">
        <v>25</v>
      </c>
      <c r="D855" s="190" t="s">
        <v>4839</v>
      </c>
      <c r="E855" s="109"/>
    </row>
    <row r="856" spans="2:5">
      <c r="B856" s="188">
        <v>42655</v>
      </c>
      <c r="C856" s="206">
        <v>25</v>
      </c>
      <c r="D856" s="190" t="s">
        <v>4839</v>
      </c>
      <c r="E856" s="109"/>
    </row>
    <row r="857" spans="2:5">
      <c r="B857" s="188">
        <v>42655</v>
      </c>
      <c r="C857" s="206">
        <v>25</v>
      </c>
      <c r="D857" s="190" t="s">
        <v>4839</v>
      </c>
      <c r="E857" s="109"/>
    </row>
    <row r="858" spans="2:5">
      <c r="B858" s="188">
        <v>42655</v>
      </c>
      <c r="C858" s="206">
        <v>27.02</v>
      </c>
      <c r="D858" s="190" t="s">
        <v>4839</v>
      </c>
      <c r="E858" s="109"/>
    </row>
    <row r="859" spans="2:5">
      <c r="B859" s="188">
        <v>42655</v>
      </c>
      <c r="C859" s="206">
        <v>27.85</v>
      </c>
      <c r="D859" s="190" t="s">
        <v>4839</v>
      </c>
      <c r="E859" s="109"/>
    </row>
    <row r="860" spans="2:5">
      <c r="B860" s="188">
        <v>42655</v>
      </c>
      <c r="C860" s="206">
        <v>30</v>
      </c>
      <c r="D860" s="190" t="s">
        <v>4839</v>
      </c>
      <c r="E860" s="109"/>
    </row>
    <row r="861" spans="2:5">
      <c r="B861" s="188">
        <v>42655</v>
      </c>
      <c r="C861" s="206">
        <v>30</v>
      </c>
      <c r="D861" s="190" t="s">
        <v>4839</v>
      </c>
      <c r="E861" s="109"/>
    </row>
    <row r="862" spans="2:5">
      <c r="B862" s="188">
        <v>42655</v>
      </c>
      <c r="C862" s="206">
        <v>30</v>
      </c>
      <c r="D862" s="190" t="s">
        <v>4839</v>
      </c>
      <c r="E862" s="109"/>
    </row>
    <row r="863" spans="2:5">
      <c r="B863" s="188">
        <v>42655</v>
      </c>
      <c r="C863" s="206">
        <v>30</v>
      </c>
      <c r="D863" s="190" t="s">
        <v>4839</v>
      </c>
      <c r="E863" s="109"/>
    </row>
    <row r="864" spans="2:5">
      <c r="B864" s="188">
        <v>42655</v>
      </c>
      <c r="C864" s="206">
        <v>30</v>
      </c>
      <c r="D864" s="190" t="s">
        <v>4839</v>
      </c>
      <c r="E864" s="109"/>
    </row>
    <row r="865" spans="2:5">
      <c r="B865" s="188">
        <v>42655</v>
      </c>
      <c r="C865" s="206">
        <v>30</v>
      </c>
      <c r="D865" s="190" t="s">
        <v>4839</v>
      </c>
      <c r="E865" s="109"/>
    </row>
    <row r="866" spans="2:5">
      <c r="B866" s="188">
        <v>42655</v>
      </c>
      <c r="C866" s="206">
        <v>30</v>
      </c>
      <c r="D866" s="190" t="s">
        <v>4839</v>
      </c>
      <c r="E866" s="109"/>
    </row>
    <row r="867" spans="2:5">
      <c r="B867" s="188">
        <v>42655</v>
      </c>
      <c r="C867" s="206">
        <v>30.41</v>
      </c>
      <c r="D867" s="190" t="s">
        <v>4839</v>
      </c>
      <c r="E867" s="109"/>
    </row>
    <row r="868" spans="2:5">
      <c r="B868" s="188">
        <v>42655</v>
      </c>
      <c r="C868" s="206">
        <v>32.94</v>
      </c>
      <c r="D868" s="190" t="s">
        <v>4839</v>
      </c>
      <c r="E868" s="109"/>
    </row>
    <row r="869" spans="2:5">
      <c r="B869" s="188">
        <v>42655</v>
      </c>
      <c r="C869" s="206">
        <v>36.28</v>
      </c>
      <c r="D869" s="190" t="s">
        <v>4839</v>
      </c>
      <c r="E869" s="109"/>
    </row>
    <row r="870" spans="2:5">
      <c r="B870" s="188">
        <v>42655</v>
      </c>
      <c r="C870" s="206">
        <v>37.54</v>
      </c>
      <c r="D870" s="190" t="s">
        <v>4839</v>
      </c>
      <c r="E870" s="109"/>
    </row>
    <row r="871" spans="2:5">
      <c r="B871" s="188">
        <v>42655</v>
      </c>
      <c r="C871" s="206">
        <v>37.54</v>
      </c>
      <c r="D871" s="190" t="s">
        <v>4839</v>
      </c>
      <c r="E871" s="109"/>
    </row>
    <row r="872" spans="2:5">
      <c r="B872" s="188">
        <v>42655</v>
      </c>
      <c r="C872" s="206">
        <v>37.54</v>
      </c>
      <c r="D872" s="190" t="s">
        <v>4839</v>
      </c>
      <c r="E872" s="109"/>
    </row>
    <row r="873" spans="2:5">
      <c r="B873" s="188">
        <v>42655</v>
      </c>
      <c r="C873" s="206">
        <v>38.1</v>
      </c>
      <c r="D873" s="190" t="s">
        <v>4839</v>
      </c>
      <c r="E873" s="109"/>
    </row>
    <row r="874" spans="2:5">
      <c r="B874" s="188">
        <v>42655</v>
      </c>
      <c r="C874" s="206">
        <v>40</v>
      </c>
      <c r="D874" s="190" t="s">
        <v>4839</v>
      </c>
      <c r="E874" s="109"/>
    </row>
    <row r="875" spans="2:5">
      <c r="B875" s="188">
        <v>42655</v>
      </c>
      <c r="C875" s="206">
        <v>40</v>
      </c>
      <c r="D875" s="190" t="s">
        <v>4839</v>
      </c>
      <c r="E875" s="109"/>
    </row>
    <row r="876" spans="2:5">
      <c r="B876" s="188">
        <v>42655</v>
      </c>
      <c r="C876" s="206">
        <v>45.23</v>
      </c>
      <c r="D876" s="190" t="s">
        <v>4839</v>
      </c>
      <c r="E876" s="109"/>
    </row>
    <row r="877" spans="2:5">
      <c r="B877" s="188">
        <v>42655</v>
      </c>
      <c r="C877" s="206">
        <v>48</v>
      </c>
      <c r="D877" s="190" t="s">
        <v>4839</v>
      </c>
      <c r="E877" s="109"/>
    </row>
    <row r="878" spans="2:5">
      <c r="B878" s="188">
        <v>42655</v>
      </c>
      <c r="C878" s="206">
        <v>49.5</v>
      </c>
      <c r="D878" s="190" t="s">
        <v>4839</v>
      </c>
      <c r="E878" s="109"/>
    </row>
    <row r="879" spans="2:5">
      <c r="B879" s="188">
        <v>42655</v>
      </c>
      <c r="C879" s="206">
        <v>56</v>
      </c>
      <c r="D879" s="190" t="s">
        <v>4839</v>
      </c>
      <c r="E879" s="109"/>
    </row>
    <row r="880" spans="2:5">
      <c r="B880" s="188">
        <v>42655</v>
      </c>
      <c r="C880" s="206">
        <v>60.54</v>
      </c>
      <c r="D880" s="190" t="s">
        <v>4839</v>
      </c>
      <c r="E880" s="109"/>
    </row>
    <row r="881" spans="2:5">
      <c r="B881" s="188">
        <v>42655</v>
      </c>
      <c r="C881" s="206">
        <v>64</v>
      </c>
      <c r="D881" s="190" t="s">
        <v>4839</v>
      </c>
      <c r="E881" s="109"/>
    </row>
    <row r="882" spans="2:5">
      <c r="B882" s="188">
        <v>42655</v>
      </c>
      <c r="C882" s="206">
        <v>65</v>
      </c>
      <c r="D882" s="190" t="s">
        <v>4839</v>
      </c>
      <c r="E882" s="109"/>
    </row>
    <row r="883" spans="2:5">
      <c r="B883" s="188">
        <v>42655</v>
      </c>
      <c r="C883" s="206">
        <v>70</v>
      </c>
      <c r="D883" s="190" t="s">
        <v>4839</v>
      </c>
      <c r="E883" s="109"/>
    </row>
    <row r="884" spans="2:5">
      <c r="B884" s="188">
        <v>42655</v>
      </c>
      <c r="C884" s="206">
        <v>70</v>
      </c>
      <c r="D884" s="190" t="s">
        <v>4839</v>
      </c>
      <c r="E884" s="109"/>
    </row>
    <row r="885" spans="2:5">
      <c r="B885" s="188">
        <v>42655</v>
      </c>
      <c r="C885" s="206">
        <v>71.08</v>
      </c>
      <c r="D885" s="190" t="s">
        <v>4839</v>
      </c>
      <c r="E885" s="109"/>
    </row>
    <row r="886" spans="2:5">
      <c r="B886" s="188">
        <v>42655</v>
      </c>
      <c r="C886" s="206">
        <v>75</v>
      </c>
      <c r="D886" s="190" t="s">
        <v>4839</v>
      </c>
      <c r="E886" s="109"/>
    </row>
    <row r="887" spans="2:5">
      <c r="B887" s="188">
        <v>42655</v>
      </c>
      <c r="C887" s="206">
        <v>80</v>
      </c>
      <c r="D887" s="190" t="s">
        <v>4839</v>
      </c>
      <c r="E887" s="109"/>
    </row>
    <row r="888" spans="2:5">
      <c r="B888" s="188">
        <v>42655</v>
      </c>
      <c r="C888" s="206">
        <v>80</v>
      </c>
      <c r="D888" s="190" t="s">
        <v>4839</v>
      </c>
      <c r="E888" s="109"/>
    </row>
    <row r="889" spans="2:5">
      <c r="B889" s="188">
        <v>42655</v>
      </c>
      <c r="C889" s="206">
        <v>194</v>
      </c>
      <c r="D889" s="190" t="s">
        <v>4841</v>
      </c>
      <c r="E889" s="109"/>
    </row>
    <row r="890" spans="2:5">
      <c r="B890" s="188">
        <v>42655</v>
      </c>
      <c r="C890" s="206">
        <v>220</v>
      </c>
      <c r="D890" s="190" t="s">
        <v>4839</v>
      </c>
      <c r="E890" s="109"/>
    </row>
    <row r="891" spans="2:5">
      <c r="B891" s="188">
        <v>42655</v>
      </c>
      <c r="C891" s="206">
        <v>280</v>
      </c>
      <c r="D891" s="190" t="s">
        <v>4839</v>
      </c>
      <c r="E891" s="109"/>
    </row>
    <row r="892" spans="2:5">
      <c r="B892" s="188">
        <v>42655</v>
      </c>
      <c r="C892" s="206">
        <v>291</v>
      </c>
      <c r="D892" s="190" t="s">
        <v>4841</v>
      </c>
      <c r="E892" s="109"/>
    </row>
    <row r="893" spans="2:5">
      <c r="B893" s="188">
        <v>42655</v>
      </c>
      <c r="C893" s="206">
        <v>485</v>
      </c>
      <c r="D893" s="190" t="s">
        <v>4841</v>
      </c>
      <c r="E893" s="109"/>
    </row>
    <row r="894" spans="2:5">
      <c r="B894" s="188">
        <v>42655</v>
      </c>
      <c r="C894" s="206">
        <v>485</v>
      </c>
      <c r="D894" s="190" t="s">
        <v>4841</v>
      </c>
      <c r="E894" s="109"/>
    </row>
    <row r="895" spans="2:5">
      <c r="B895" s="188">
        <v>42656</v>
      </c>
      <c r="C895" s="206">
        <v>0.08</v>
      </c>
      <c r="D895" s="190" t="s">
        <v>4839</v>
      </c>
      <c r="E895" s="109"/>
    </row>
    <row r="896" spans="2:5">
      <c r="B896" s="188">
        <v>42656</v>
      </c>
      <c r="C896" s="206">
        <v>0.15</v>
      </c>
      <c r="D896" s="190" t="s">
        <v>4839</v>
      </c>
      <c r="E896" s="109"/>
    </row>
    <row r="897" spans="2:5">
      <c r="B897" s="188">
        <v>42656</v>
      </c>
      <c r="C897" s="206">
        <v>0.22</v>
      </c>
      <c r="D897" s="190" t="s">
        <v>4839</v>
      </c>
      <c r="E897" s="109"/>
    </row>
    <row r="898" spans="2:5">
      <c r="B898" s="188">
        <v>42656</v>
      </c>
      <c r="C898" s="206">
        <v>0.32</v>
      </c>
      <c r="D898" s="190" t="s">
        <v>4839</v>
      </c>
      <c r="E898" s="109"/>
    </row>
    <row r="899" spans="2:5">
      <c r="B899" s="188">
        <v>42656</v>
      </c>
      <c r="C899" s="206">
        <v>0.38</v>
      </c>
      <c r="D899" s="190" t="s">
        <v>4839</v>
      </c>
      <c r="E899" s="109"/>
    </row>
    <row r="900" spans="2:5">
      <c r="B900" s="188">
        <v>42656</v>
      </c>
      <c r="C900" s="206">
        <v>0.38</v>
      </c>
      <c r="D900" s="190" t="s">
        <v>4839</v>
      </c>
      <c r="E900" s="109"/>
    </row>
    <row r="901" spans="2:5">
      <c r="B901" s="188">
        <v>42656</v>
      </c>
      <c r="C901" s="206">
        <v>0.52</v>
      </c>
      <c r="D901" s="190" t="s">
        <v>4839</v>
      </c>
      <c r="E901" s="109"/>
    </row>
    <row r="902" spans="2:5">
      <c r="B902" s="188">
        <v>42656</v>
      </c>
      <c r="C902" s="206">
        <v>0.57999999999999996</v>
      </c>
      <c r="D902" s="190" t="s">
        <v>4839</v>
      </c>
      <c r="E902" s="109"/>
    </row>
    <row r="903" spans="2:5">
      <c r="B903" s="188">
        <v>42656</v>
      </c>
      <c r="C903" s="206">
        <v>0.57999999999999996</v>
      </c>
      <c r="D903" s="190" t="s">
        <v>4839</v>
      </c>
      <c r="E903" s="109"/>
    </row>
    <row r="904" spans="2:5">
      <c r="B904" s="188">
        <v>42656</v>
      </c>
      <c r="C904" s="206">
        <v>0.97</v>
      </c>
      <c r="D904" s="190" t="s">
        <v>4841</v>
      </c>
      <c r="E904" s="109"/>
    </row>
    <row r="905" spans="2:5">
      <c r="B905" s="188">
        <v>42656</v>
      </c>
      <c r="C905" s="206">
        <v>1</v>
      </c>
      <c r="D905" s="190" t="s">
        <v>4839</v>
      </c>
      <c r="E905" s="109"/>
    </row>
    <row r="906" spans="2:5">
      <c r="B906" s="188">
        <v>42656</v>
      </c>
      <c r="C906" s="206">
        <v>1</v>
      </c>
      <c r="D906" s="190" t="s">
        <v>4839</v>
      </c>
      <c r="E906" s="109"/>
    </row>
    <row r="907" spans="2:5">
      <c r="B907" s="188">
        <v>42656</v>
      </c>
      <c r="C907" s="206">
        <v>1</v>
      </c>
      <c r="D907" s="190" t="s">
        <v>4839</v>
      </c>
      <c r="E907" s="109"/>
    </row>
    <row r="908" spans="2:5">
      <c r="B908" s="188">
        <v>42656</v>
      </c>
      <c r="C908" s="206">
        <v>1.65</v>
      </c>
      <c r="D908" s="190" t="s">
        <v>4839</v>
      </c>
      <c r="E908" s="109"/>
    </row>
    <row r="909" spans="2:5">
      <c r="B909" s="188">
        <v>42656</v>
      </c>
      <c r="C909" s="206">
        <v>1.73</v>
      </c>
      <c r="D909" s="190" t="s">
        <v>4839</v>
      </c>
      <c r="E909" s="109"/>
    </row>
    <row r="910" spans="2:5">
      <c r="B910" s="188">
        <v>42656</v>
      </c>
      <c r="C910" s="206">
        <v>1.75</v>
      </c>
      <c r="D910" s="190" t="s">
        <v>4839</v>
      </c>
      <c r="E910" s="109"/>
    </row>
    <row r="911" spans="2:5">
      <c r="B911" s="188">
        <v>42656</v>
      </c>
      <c r="C911" s="206">
        <v>1.88</v>
      </c>
      <c r="D911" s="190" t="s">
        <v>4841</v>
      </c>
      <c r="E911" s="109"/>
    </row>
    <row r="912" spans="2:5">
      <c r="B912" s="188">
        <v>42656</v>
      </c>
      <c r="C912" s="206">
        <v>2</v>
      </c>
      <c r="D912" s="190" t="s">
        <v>4839</v>
      </c>
      <c r="E912" s="109"/>
    </row>
    <row r="913" spans="2:5">
      <c r="B913" s="188">
        <v>42656</v>
      </c>
      <c r="C913" s="206">
        <v>2</v>
      </c>
      <c r="D913" s="190" t="s">
        <v>4839</v>
      </c>
      <c r="E913" s="109"/>
    </row>
    <row r="914" spans="2:5">
      <c r="B914" s="188">
        <v>42656</v>
      </c>
      <c r="C914" s="206">
        <v>2.38</v>
      </c>
      <c r="D914" s="190" t="s">
        <v>4839</v>
      </c>
      <c r="E914" s="109"/>
    </row>
    <row r="915" spans="2:5">
      <c r="B915" s="188">
        <v>42656</v>
      </c>
      <c r="C915" s="206">
        <v>3</v>
      </c>
      <c r="D915" s="190" t="s">
        <v>4839</v>
      </c>
      <c r="E915" s="109"/>
    </row>
    <row r="916" spans="2:5">
      <c r="B916" s="188">
        <v>42656</v>
      </c>
      <c r="C916" s="206">
        <v>4</v>
      </c>
      <c r="D916" s="190" t="s">
        <v>4839</v>
      </c>
      <c r="E916" s="109"/>
    </row>
    <row r="917" spans="2:5">
      <c r="B917" s="188">
        <v>42656</v>
      </c>
      <c r="C917" s="206">
        <v>5</v>
      </c>
      <c r="D917" s="190" t="s">
        <v>4839</v>
      </c>
      <c r="E917" s="109"/>
    </row>
    <row r="918" spans="2:5">
      <c r="B918" s="188">
        <v>42656</v>
      </c>
      <c r="C918" s="206">
        <v>5</v>
      </c>
      <c r="D918" s="190" t="s">
        <v>4839</v>
      </c>
      <c r="E918" s="109"/>
    </row>
    <row r="919" spans="2:5">
      <c r="B919" s="188">
        <v>42656</v>
      </c>
      <c r="C919" s="206">
        <v>5</v>
      </c>
      <c r="D919" s="190" t="s">
        <v>4839</v>
      </c>
      <c r="E919" s="109"/>
    </row>
    <row r="920" spans="2:5">
      <c r="B920" s="188">
        <v>42656</v>
      </c>
      <c r="C920" s="206">
        <v>5.4</v>
      </c>
      <c r="D920" s="190" t="s">
        <v>4839</v>
      </c>
      <c r="E920" s="109"/>
    </row>
    <row r="921" spans="2:5">
      <c r="B921" s="188">
        <v>42656</v>
      </c>
      <c r="C921" s="206">
        <v>6.18</v>
      </c>
      <c r="D921" s="190" t="s">
        <v>4839</v>
      </c>
      <c r="E921" s="109"/>
    </row>
    <row r="922" spans="2:5">
      <c r="B922" s="188">
        <v>42656</v>
      </c>
      <c r="C922" s="206">
        <v>6.28</v>
      </c>
      <c r="D922" s="190" t="s">
        <v>4839</v>
      </c>
      <c r="E922" s="109"/>
    </row>
    <row r="923" spans="2:5">
      <c r="B923" s="188">
        <v>42656</v>
      </c>
      <c r="C923" s="206">
        <v>7</v>
      </c>
      <c r="D923" s="190" t="s">
        <v>4839</v>
      </c>
      <c r="E923" s="109"/>
    </row>
    <row r="924" spans="2:5">
      <c r="B924" s="188">
        <v>42656</v>
      </c>
      <c r="C924" s="206">
        <v>7</v>
      </c>
      <c r="D924" s="190" t="s">
        <v>4839</v>
      </c>
      <c r="E924" s="109"/>
    </row>
    <row r="925" spans="2:5">
      <c r="B925" s="188">
        <v>42656</v>
      </c>
      <c r="C925" s="206">
        <v>7.59</v>
      </c>
      <c r="D925" s="190" t="s">
        <v>4839</v>
      </c>
      <c r="E925" s="109"/>
    </row>
    <row r="926" spans="2:5">
      <c r="B926" s="188">
        <v>42656</v>
      </c>
      <c r="C926" s="206">
        <v>8.8000000000000007</v>
      </c>
      <c r="D926" s="190" t="s">
        <v>4839</v>
      </c>
      <c r="E926" s="109"/>
    </row>
    <row r="927" spans="2:5">
      <c r="B927" s="188">
        <v>42656</v>
      </c>
      <c r="C927" s="206">
        <v>9.41</v>
      </c>
      <c r="D927" s="190" t="s">
        <v>4839</v>
      </c>
      <c r="E927" s="109"/>
    </row>
    <row r="928" spans="2:5">
      <c r="B928" s="188">
        <v>42656</v>
      </c>
      <c r="C928" s="206">
        <v>9.6</v>
      </c>
      <c r="D928" s="190" t="s">
        <v>4839</v>
      </c>
      <c r="E928" s="109"/>
    </row>
    <row r="929" spans="2:5">
      <c r="B929" s="188">
        <v>42656</v>
      </c>
      <c r="C929" s="206">
        <v>9.6</v>
      </c>
      <c r="D929" s="190" t="s">
        <v>4839</v>
      </c>
      <c r="E929" s="109"/>
    </row>
    <row r="930" spans="2:5">
      <c r="B930" s="188">
        <v>42656</v>
      </c>
      <c r="C930" s="206">
        <v>9.6999999999999993</v>
      </c>
      <c r="D930" s="190" t="s">
        <v>4839</v>
      </c>
      <c r="E930" s="109"/>
    </row>
    <row r="931" spans="2:5">
      <c r="B931" s="188">
        <v>42656</v>
      </c>
      <c r="C931" s="206">
        <v>10</v>
      </c>
      <c r="D931" s="190" t="s">
        <v>4839</v>
      </c>
      <c r="E931" s="109"/>
    </row>
    <row r="932" spans="2:5">
      <c r="B932" s="188">
        <v>42656</v>
      </c>
      <c r="C932" s="206">
        <v>10</v>
      </c>
      <c r="D932" s="190" t="s">
        <v>4839</v>
      </c>
      <c r="E932" s="109"/>
    </row>
    <row r="933" spans="2:5">
      <c r="B933" s="188">
        <v>42656</v>
      </c>
      <c r="C933" s="206">
        <v>10</v>
      </c>
      <c r="D933" s="190" t="s">
        <v>4839</v>
      </c>
      <c r="E933" s="109"/>
    </row>
    <row r="934" spans="2:5">
      <c r="B934" s="188">
        <v>42656</v>
      </c>
      <c r="C934" s="206">
        <v>11.03</v>
      </c>
      <c r="D934" s="190" t="s">
        <v>4839</v>
      </c>
      <c r="E934" s="109"/>
    </row>
    <row r="935" spans="2:5">
      <c r="B935" s="188">
        <v>42656</v>
      </c>
      <c r="C935" s="206">
        <v>11.85</v>
      </c>
      <c r="D935" s="190" t="s">
        <v>4839</v>
      </c>
      <c r="E935" s="109"/>
    </row>
    <row r="936" spans="2:5">
      <c r="B936" s="188">
        <v>42656</v>
      </c>
      <c r="C936" s="206">
        <v>12</v>
      </c>
      <c r="D936" s="190" t="s">
        <v>4839</v>
      </c>
      <c r="E936" s="109"/>
    </row>
    <row r="937" spans="2:5">
      <c r="B937" s="188">
        <v>42656</v>
      </c>
      <c r="C937" s="206">
        <v>12.5</v>
      </c>
      <c r="D937" s="190" t="s">
        <v>4839</v>
      </c>
      <c r="E937" s="109"/>
    </row>
    <row r="938" spans="2:5">
      <c r="B938" s="188">
        <v>42656</v>
      </c>
      <c r="C938" s="206">
        <v>12.5</v>
      </c>
      <c r="D938" s="190" t="s">
        <v>4839</v>
      </c>
      <c r="E938" s="109"/>
    </row>
    <row r="939" spans="2:5">
      <c r="B939" s="188">
        <v>42656</v>
      </c>
      <c r="C939" s="206">
        <v>13</v>
      </c>
      <c r="D939" s="190" t="s">
        <v>4839</v>
      </c>
      <c r="E939" s="109"/>
    </row>
    <row r="940" spans="2:5">
      <c r="B940" s="188">
        <v>42656</v>
      </c>
      <c r="C940" s="206">
        <v>13.3</v>
      </c>
      <c r="D940" s="190" t="s">
        <v>4839</v>
      </c>
      <c r="E940" s="109"/>
    </row>
    <row r="941" spans="2:5">
      <c r="B941" s="188">
        <v>42656</v>
      </c>
      <c r="C941" s="206">
        <v>15.35</v>
      </c>
      <c r="D941" s="190" t="s">
        <v>4839</v>
      </c>
      <c r="E941" s="109"/>
    </row>
    <row r="942" spans="2:5">
      <c r="B942" s="188">
        <v>42656</v>
      </c>
      <c r="C942" s="206">
        <v>16.12</v>
      </c>
      <c r="D942" s="190" t="s">
        <v>4839</v>
      </c>
      <c r="E942" s="109"/>
    </row>
    <row r="943" spans="2:5">
      <c r="B943" s="188">
        <v>42656</v>
      </c>
      <c r="C943" s="206">
        <v>18</v>
      </c>
      <c r="D943" s="190" t="s">
        <v>4839</v>
      </c>
      <c r="E943" s="109"/>
    </row>
    <row r="944" spans="2:5">
      <c r="B944" s="188">
        <v>42656</v>
      </c>
      <c r="C944" s="206">
        <v>18.399999999999999</v>
      </c>
      <c r="D944" s="190" t="s">
        <v>4839</v>
      </c>
      <c r="E944" s="109"/>
    </row>
    <row r="945" spans="2:5">
      <c r="B945" s="188">
        <v>42656</v>
      </c>
      <c r="C945" s="206">
        <v>19.75</v>
      </c>
      <c r="D945" s="190" t="s">
        <v>4839</v>
      </c>
      <c r="E945" s="109"/>
    </row>
    <row r="946" spans="2:5">
      <c r="B946" s="188">
        <v>42656</v>
      </c>
      <c r="C946" s="206">
        <v>20</v>
      </c>
      <c r="D946" s="190" t="s">
        <v>4839</v>
      </c>
      <c r="E946" s="109"/>
    </row>
    <row r="947" spans="2:5">
      <c r="B947" s="188">
        <v>42656</v>
      </c>
      <c r="C947" s="206">
        <v>20</v>
      </c>
      <c r="D947" s="190" t="s">
        <v>4839</v>
      </c>
      <c r="E947" s="109"/>
    </row>
    <row r="948" spans="2:5">
      <c r="B948" s="188">
        <v>42656</v>
      </c>
      <c r="C948" s="206">
        <v>20.11</v>
      </c>
      <c r="D948" s="190" t="s">
        <v>4839</v>
      </c>
      <c r="E948" s="109"/>
    </row>
    <row r="949" spans="2:5">
      <c r="B949" s="188">
        <v>42656</v>
      </c>
      <c r="C949" s="206">
        <v>21</v>
      </c>
      <c r="D949" s="190" t="s">
        <v>4839</v>
      </c>
      <c r="E949" s="109"/>
    </row>
    <row r="950" spans="2:5">
      <c r="B950" s="188">
        <v>42656</v>
      </c>
      <c r="C950" s="206">
        <v>21.42</v>
      </c>
      <c r="D950" s="190" t="s">
        <v>4839</v>
      </c>
      <c r="E950" s="109"/>
    </row>
    <row r="951" spans="2:5">
      <c r="B951" s="188">
        <v>42656</v>
      </c>
      <c r="C951" s="206">
        <v>25</v>
      </c>
      <c r="D951" s="190" t="s">
        <v>4839</v>
      </c>
      <c r="E951" s="109"/>
    </row>
    <row r="952" spans="2:5">
      <c r="B952" s="188">
        <v>42656</v>
      </c>
      <c r="C952" s="206">
        <v>25</v>
      </c>
      <c r="D952" s="190" t="s">
        <v>4839</v>
      </c>
      <c r="E952" s="109"/>
    </row>
    <row r="953" spans="2:5">
      <c r="B953" s="188">
        <v>42656</v>
      </c>
      <c r="C953" s="206">
        <v>25</v>
      </c>
      <c r="D953" s="190" t="s">
        <v>4839</v>
      </c>
      <c r="E953" s="109"/>
    </row>
    <row r="954" spans="2:5">
      <c r="B954" s="188">
        <v>42656</v>
      </c>
      <c r="C954" s="206">
        <v>25</v>
      </c>
      <c r="D954" s="190" t="s">
        <v>4839</v>
      </c>
      <c r="E954" s="109"/>
    </row>
    <row r="955" spans="2:5">
      <c r="B955" s="188">
        <v>42656</v>
      </c>
      <c r="C955" s="206">
        <v>26</v>
      </c>
      <c r="D955" s="190" t="s">
        <v>4839</v>
      </c>
      <c r="E955" s="109"/>
    </row>
    <row r="956" spans="2:5">
      <c r="B956" s="188">
        <v>42656</v>
      </c>
      <c r="C956" s="206">
        <v>30</v>
      </c>
      <c r="D956" s="190" t="s">
        <v>4839</v>
      </c>
      <c r="E956" s="109"/>
    </row>
    <row r="957" spans="2:5">
      <c r="B957" s="188">
        <v>42656</v>
      </c>
      <c r="C957" s="206">
        <v>30</v>
      </c>
      <c r="D957" s="190" t="s">
        <v>4839</v>
      </c>
      <c r="E957" s="109"/>
    </row>
    <row r="958" spans="2:5">
      <c r="B958" s="188">
        <v>42656</v>
      </c>
      <c r="C958" s="206">
        <v>30</v>
      </c>
      <c r="D958" s="190" t="s">
        <v>4839</v>
      </c>
      <c r="E958" s="109"/>
    </row>
    <row r="959" spans="2:5">
      <c r="B959" s="188">
        <v>42656</v>
      </c>
      <c r="C959" s="206">
        <v>30</v>
      </c>
      <c r="D959" s="190" t="s">
        <v>4839</v>
      </c>
      <c r="E959" s="109"/>
    </row>
    <row r="960" spans="2:5">
      <c r="B960" s="188">
        <v>42656</v>
      </c>
      <c r="C960" s="206">
        <v>30</v>
      </c>
      <c r="D960" s="190" t="s">
        <v>4839</v>
      </c>
      <c r="E960" s="109"/>
    </row>
    <row r="961" spans="2:5">
      <c r="B961" s="188">
        <v>42656</v>
      </c>
      <c r="C961" s="206">
        <v>32</v>
      </c>
      <c r="D961" s="190" t="s">
        <v>4839</v>
      </c>
      <c r="E961" s="109"/>
    </row>
    <row r="962" spans="2:5">
      <c r="B962" s="188">
        <v>42656</v>
      </c>
      <c r="C962" s="206">
        <v>42</v>
      </c>
      <c r="D962" s="190" t="s">
        <v>4839</v>
      </c>
      <c r="E962" s="109"/>
    </row>
    <row r="963" spans="2:5">
      <c r="B963" s="188">
        <v>42656</v>
      </c>
      <c r="C963" s="206">
        <v>45.01</v>
      </c>
      <c r="D963" s="190" t="s">
        <v>4839</v>
      </c>
      <c r="E963" s="109"/>
    </row>
    <row r="964" spans="2:5">
      <c r="B964" s="188">
        <v>42656</v>
      </c>
      <c r="C964" s="206">
        <v>47</v>
      </c>
      <c r="D964" s="190" t="s">
        <v>4839</v>
      </c>
      <c r="E964" s="109"/>
    </row>
    <row r="965" spans="2:5">
      <c r="B965" s="188">
        <v>42656</v>
      </c>
      <c r="C965" s="206">
        <v>52</v>
      </c>
      <c r="D965" s="190" t="s">
        <v>4839</v>
      </c>
      <c r="E965" s="109"/>
    </row>
    <row r="966" spans="2:5">
      <c r="B966" s="188">
        <v>42656</v>
      </c>
      <c r="C966" s="206">
        <v>60</v>
      </c>
      <c r="D966" s="190" t="s">
        <v>4839</v>
      </c>
      <c r="E966" s="109"/>
    </row>
    <row r="967" spans="2:5">
      <c r="B967" s="188">
        <v>42656</v>
      </c>
      <c r="C967" s="206">
        <v>80</v>
      </c>
      <c r="D967" s="190" t="s">
        <v>4839</v>
      </c>
      <c r="E967" s="109"/>
    </row>
    <row r="968" spans="2:5">
      <c r="B968" s="188">
        <v>42656</v>
      </c>
      <c r="C968" s="206">
        <v>83.3</v>
      </c>
      <c r="D968" s="190" t="s">
        <v>4839</v>
      </c>
      <c r="E968" s="109"/>
    </row>
    <row r="969" spans="2:5">
      <c r="B969" s="188">
        <v>42656</v>
      </c>
      <c r="C969" s="206">
        <v>88.2</v>
      </c>
      <c r="D969" s="190" t="s">
        <v>4839</v>
      </c>
      <c r="E969" s="109"/>
    </row>
    <row r="970" spans="2:5">
      <c r="B970" s="188">
        <v>42656</v>
      </c>
      <c r="C970" s="206">
        <v>89.69</v>
      </c>
      <c r="D970" s="190" t="s">
        <v>4839</v>
      </c>
      <c r="E970" s="109"/>
    </row>
    <row r="971" spans="2:5">
      <c r="B971" s="188">
        <v>42656</v>
      </c>
      <c r="C971" s="206">
        <v>100</v>
      </c>
      <c r="D971" s="190" t="s">
        <v>4841</v>
      </c>
      <c r="E971" s="109"/>
    </row>
    <row r="972" spans="2:5">
      <c r="B972" s="188">
        <v>42656</v>
      </c>
      <c r="C972" s="206">
        <v>100</v>
      </c>
      <c r="D972" s="190" t="s">
        <v>4839</v>
      </c>
      <c r="E972" s="109"/>
    </row>
    <row r="973" spans="2:5">
      <c r="B973" s="188">
        <v>42656</v>
      </c>
      <c r="C973" s="206">
        <v>210</v>
      </c>
      <c r="D973" s="190" t="s">
        <v>4839</v>
      </c>
      <c r="E973" s="109"/>
    </row>
    <row r="974" spans="2:5">
      <c r="B974" s="188">
        <v>42656</v>
      </c>
      <c r="C974" s="206">
        <v>258</v>
      </c>
      <c r="D974" s="190" t="s">
        <v>4839</v>
      </c>
      <c r="E974" s="109"/>
    </row>
    <row r="975" spans="2:5">
      <c r="B975" s="188">
        <v>42656</v>
      </c>
      <c r="C975" s="206">
        <v>260.38</v>
      </c>
      <c r="D975" s="190" t="s">
        <v>4839</v>
      </c>
      <c r="E975" s="109"/>
    </row>
    <row r="976" spans="2:5">
      <c r="B976" s="188">
        <v>42657</v>
      </c>
      <c r="C976" s="206">
        <v>0.02</v>
      </c>
      <c r="D976" s="190" t="s">
        <v>4839</v>
      </c>
      <c r="E976" s="109"/>
    </row>
    <row r="977" spans="2:5">
      <c r="B977" s="188">
        <v>42657</v>
      </c>
      <c r="C977" s="206">
        <v>0.1</v>
      </c>
      <c r="D977" s="190" t="s">
        <v>4839</v>
      </c>
      <c r="E977" s="109"/>
    </row>
    <row r="978" spans="2:5">
      <c r="B978" s="188">
        <v>42657</v>
      </c>
      <c r="C978" s="206">
        <v>0.15</v>
      </c>
      <c r="D978" s="190" t="s">
        <v>4839</v>
      </c>
      <c r="E978" s="109"/>
    </row>
    <row r="979" spans="2:5">
      <c r="B979" s="188">
        <v>42657</v>
      </c>
      <c r="C979" s="206">
        <v>0.39</v>
      </c>
      <c r="D979" s="190" t="s">
        <v>4839</v>
      </c>
      <c r="E979" s="109"/>
    </row>
    <row r="980" spans="2:5">
      <c r="B980" s="188">
        <v>42657</v>
      </c>
      <c r="C980" s="206">
        <v>0.39</v>
      </c>
      <c r="D980" s="190" t="s">
        <v>4839</v>
      </c>
      <c r="E980" s="109"/>
    </row>
    <row r="981" spans="2:5">
      <c r="B981" s="188">
        <v>42657</v>
      </c>
      <c r="C981" s="206">
        <v>0.85</v>
      </c>
      <c r="D981" s="190" t="s">
        <v>4839</v>
      </c>
      <c r="E981" s="109"/>
    </row>
    <row r="982" spans="2:5">
      <c r="B982" s="188">
        <v>42657</v>
      </c>
      <c r="C982" s="206">
        <v>0.86</v>
      </c>
      <c r="D982" s="190" t="s">
        <v>4839</v>
      </c>
      <c r="E982" s="109"/>
    </row>
    <row r="983" spans="2:5">
      <c r="B983" s="188">
        <v>42657</v>
      </c>
      <c r="C983" s="206">
        <v>1</v>
      </c>
      <c r="D983" s="190" t="s">
        <v>4839</v>
      </c>
      <c r="E983" s="109"/>
    </row>
    <row r="984" spans="2:5">
      <c r="B984" s="188">
        <v>42657</v>
      </c>
      <c r="C984" s="206">
        <v>1</v>
      </c>
      <c r="D984" s="190" t="s">
        <v>4839</v>
      </c>
      <c r="E984" s="109"/>
    </row>
    <row r="985" spans="2:5">
      <c r="B985" s="188">
        <v>42657</v>
      </c>
      <c r="C985" s="206">
        <v>1.48</v>
      </c>
      <c r="D985" s="190" t="s">
        <v>4839</v>
      </c>
      <c r="E985" s="109"/>
    </row>
    <row r="986" spans="2:5">
      <c r="B986" s="188">
        <v>42657</v>
      </c>
      <c r="C986" s="206">
        <v>1.55</v>
      </c>
      <c r="D986" s="190" t="s">
        <v>4839</v>
      </c>
      <c r="E986" s="109"/>
    </row>
    <row r="987" spans="2:5">
      <c r="B987" s="188">
        <v>42657</v>
      </c>
      <c r="C987" s="206">
        <v>1.7</v>
      </c>
      <c r="D987" s="190" t="s">
        <v>4839</v>
      </c>
      <c r="E987" s="109"/>
    </row>
    <row r="988" spans="2:5">
      <c r="B988" s="188">
        <v>42657</v>
      </c>
      <c r="C988" s="206">
        <v>1.73</v>
      </c>
      <c r="D988" s="190" t="s">
        <v>4839</v>
      </c>
      <c r="E988" s="109"/>
    </row>
    <row r="989" spans="2:5">
      <c r="B989" s="188">
        <v>42657</v>
      </c>
      <c r="C989" s="206">
        <v>2</v>
      </c>
      <c r="D989" s="190" t="s">
        <v>4839</v>
      </c>
      <c r="E989" s="109"/>
    </row>
    <row r="990" spans="2:5">
      <c r="B990" s="188">
        <v>42657</v>
      </c>
      <c r="C990" s="206">
        <v>2</v>
      </c>
      <c r="D990" s="190" t="s">
        <v>4839</v>
      </c>
      <c r="E990" s="109"/>
    </row>
    <row r="991" spans="2:5">
      <c r="B991" s="188">
        <v>42657</v>
      </c>
      <c r="C991" s="206">
        <v>2.06</v>
      </c>
      <c r="D991" s="190" t="s">
        <v>4839</v>
      </c>
      <c r="E991" s="109"/>
    </row>
    <row r="992" spans="2:5">
      <c r="B992" s="188">
        <v>42657</v>
      </c>
      <c r="C992" s="206">
        <v>2.86</v>
      </c>
      <c r="D992" s="190" t="s">
        <v>4839</v>
      </c>
      <c r="E992" s="109"/>
    </row>
    <row r="993" spans="2:5">
      <c r="B993" s="188">
        <v>42657</v>
      </c>
      <c r="C993" s="206">
        <v>3</v>
      </c>
      <c r="D993" s="190" t="s">
        <v>4839</v>
      </c>
      <c r="E993" s="109"/>
    </row>
    <row r="994" spans="2:5">
      <c r="B994" s="188">
        <v>42657</v>
      </c>
      <c r="C994" s="206">
        <v>3</v>
      </c>
      <c r="D994" s="190" t="s">
        <v>4839</v>
      </c>
      <c r="E994" s="109"/>
    </row>
    <row r="995" spans="2:5">
      <c r="B995" s="188">
        <v>42657</v>
      </c>
      <c r="C995" s="206">
        <v>3</v>
      </c>
      <c r="D995" s="190" t="s">
        <v>4839</v>
      </c>
      <c r="E995" s="109"/>
    </row>
    <row r="996" spans="2:5">
      <c r="B996" s="188">
        <v>42657</v>
      </c>
      <c r="C996" s="206">
        <v>3</v>
      </c>
      <c r="D996" s="190" t="s">
        <v>4839</v>
      </c>
      <c r="E996" s="109"/>
    </row>
    <row r="997" spans="2:5">
      <c r="B997" s="188">
        <v>42657</v>
      </c>
      <c r="C997" s="206">
        <v>3.36</v>
      </c>
      <c r="D997" s="190" t="s">
        <v>4839</v>
      </c>
      <c r="E997" s="109"/>
    </row>
    <row r="998" spans="2:5">
      <c r="B998" s="188">
        <v>42657</v>
      </c>
      <c r="C998" s="206">
        <v>3.57</v>
      </c>
      <c r="D998" s="190" t="s">
        <v>4839</v>
      </c>
      <c r="E998" s="109"/>
    </row>
    <row r="999" spans="2:5">
      <c r="B999" s="188">
        <v>42657</v>
      </c>
      <c r="C999" s="206">
        <v>4</v>
      </c>
      <c r="D999" s="190" t="s">
        <v>4839</v>
      </c>
      <c r="E999" s="109"/>
    </row>
    <row r="1000" spans="2:5">
      <c r="B1000" s="188">
        <v>42657</v>
      </c>
      <c r="C1000" s="206">
        <v>4</v>
      </c>
      <c r="D1000" s="190" t="s">
        <v>4839</v>
      </c>
      <c r="E1000" s="109"/>
    </row>
    <row r="1001" spans="2:5">
      <c r="B1001" s="188">
        <v>42657</v>
      </c>
      <c r="C1001" s="206">
        <v>4.18</v>
      </c>
      <c r="D1001" s="190" t="s">
        <v>4839</v>
      </c>
      <c r="E1001" s="109"/>
    </row>
    <row r="1002" spans="2:5">
      <c r="B1002" s="188">
        <v>42657</v>
      </c>
      <c r="C1002" s="206">
        <v>4.42</v>
      </c>
      <c r="D1002" s="190" t="s">
        <v>4841</v>
      </c>
      <c r="E1002" s="109"/>
    </row>
    <row r="1003" spans="2:5">
      <c r="B1003" s="188">
        <v>42657</v>
      </c>
      <c r="C1003" s="206">
        <v>5</v>
      </c>
      <c r="D1003" s="190" t="s">
        <v>4839</v>
      </c>
      <c r="E1003" s="109"/>
    </row>
    <row r="1004" spans="2:5">
      <c r="B1004" s="188">
        <v>42657</v>
      </c>
      <c r="C1004" s="206">
        <v>5</v>
      </c>
      <c r="D1004" s="190" t="s">
        <v>4839</v>
      </c>
      <c r="E1004" s="109"/>
    </row>
    <row r="1005" spans="2:5">
      <c r="B1005" s="188">
        <v>42657</v>
      </c>
      <c r="C1005" s="206">
        <v>5</v>
      </c>
      <c r="D1005" s="190" t="s">
        <v>4839</v>
      </c>
      <c r="E1005" s="109"/>
    </row>
    <row r="1006" spans="2:5">
      <c r="B1006" s="188">
        <v>42657</v>
      </c>
      <c r="C1006" s="206">
        <v>5</v>
      </c>
      <c r="D1006" s="190" t="s">
        <v>4839</v>
      </c>
      <c r="E1006" s="109"/>
    </row>
    <row r="1007" spans="2:5">
      <c r="B1007" s="188">
        <v>42657</v>
      </c>
      <c r="C1007" s="206">
        <v>5</v>
      </c>
      <c r="D1007" s="190" t="s">
        <v>4839</v>
      </c>
      <c r="E1007" s="109"/>
    </row>
    <row r="1008" spans="2:5">
      <c r="B1008" s="188">
        <v>42657</v>
      </c>
      <c r="C1008" s="206">
        <v>5</v>
      </c>
      <c r="D1008" s="190" t="s">
        <v>4839</v>
      </c>
      <c r="E1008" s="109"/>
    </row>
    <row r="1009" spans="2:5">
      <c r="B1009" s="188">
        <v>42657</v>
      </c>
      <c r="C1009" s="206">
        <v>5</v>
      </c>
      <c r="D1009" s="190" t="s">
        <v>4839</v>
      </c>
      <c r="E1009" s="109"/>
    </row>
    <row r="1010" spans="2:5">
      <c r="B1010" s="188">
        <v>42657</v>
      </c>
      <c r="C1010" s="206">
        <v>5</v>
      </c>
      <c r="D1010" s="190" t="s">
        <v>4839</v>
      </c>
      <c r="E1010" s="109"/>
    </row>
    <row r="1011" spans="2:5">
      <c r="B1011" s="188">
        <v>42657</v>
      </c>
      <c r="C1011" s="206">
        <v>5.3</v>
      </c>
      <c r="D1011" s="190" t="s">
        <v>4839</v>
      </c>
      <c r="E1011" s="109"/>
    </row>
    <row r="1012" spans="2:5">
      <c r="B1012" s="188">
        <v>42657</v>
      </c>
      <c r="C1012" s="206">
        <v>5.68</v>
      </c>
      <c r="D1012" s="190" t="s">
        <v>4839</v>
      </c>
      <c r="E1012" s="109"/>
    </row>
    <row r="1013" spans="2:5">
      <c r="B1013" s="188">
        <v>42657</v>
      </c>
      <c r="C1013" s="206">
        <v>5.95</v>
      </c>
      <c r="D1013" s="190" t="s">
        <v>4839</v>
      </c>
      <c r="E1013" s="109"/>
    </row>
    <row r="1014" spans="2:5">
      <c r="B1014" s="188">
        <v>42657</v>
      </c>
      <c r="C1014" s="206">
        <v>6</v>
      </c>
      <c r="D1014" s="190" t="s">
        <v>4839</v>
      </c>
      <c r="E1014" s="109"/>
    </row>
    <row r="1015" spans="2:5">
      <c r="B1015" s="188">
        <v>42657</v>
      </c>
      <c r="C1015" s="206">
        <v>6.25</v>
      </c>
      <c r="D1015" s="190" t="s">
        <v>4839</v>
      </c>
      <c r="E1015" s="109"/>
    </row>
    <row r="1016" spans="2:5">
      <c r="B1016" s="188">
        <v>42657</v>
      </c>
      <c r="C1016" s="206">
        <v>7</v>
      </c>
      <c r="D1016" s="190" t="s">
        <v>4839</v>
      </c>
      <c r="E1016" s="109"/>
    </row>
    <row r="1017" spans="2:5">
      <c r="B1017" s="188">
        <v>42657</v>
      </c>
      <c r="C1017" s="206">
        <v>7</v>
      </c>
      <c r="D1017" s="190" t="s">
        <v>4839</v>
      </c>
      <c r="E1017" s="109"/>
    </row>
    <row r="1018" spans="2:5">
      <c r="B1018" s="188">
        <v>42657</v>
      </c>
      <c r="C1018" s="206">
        <v>8</v>
      </c>
      <c r="D1018" s="190" t="s">
        <v>4839</v>
      </c>
      <c r="E1018" s="109"/>
    </row>
    <row r="1019" spans="2:5">
      <c r="B1019" s="188">
        <v>42657</v>
      </c>
      <c r="C1019" s="206">
        <v>8</v>
      </c>
      <c r="D1019" s="190" t="s">
        <v>4839</v>
      </c>
      <c r="E1019" s="109"/>
    </row>
    <row r="1020" spans="2:5">
      <c r="B1020" s="188">
        <v>42657</v>
      </c>
      <c r="C1020" s="206">
        <v>8.2799999999999994</v>
      </c>
      <c r="D1020" s="190" t="s">
        <v>4839</v>
      </c>
      <c r="E1020" s="109"/>
    </row>
    <row r="1021" spans="2:5">
      <c r="B1021" s="188">
        <v>42657</v>
      </c>
      <c r="C1021" s="206">
        <v>9.5</v>
      </c>
      <c r="D1021" s="190" t="s">
        <v>4839</v>
      </c>
      <c r="E1021" s="109"/>
    </row>
    <row r="1022" spans="2:5">
      <c r="B1022" s="188">
        <v>42657</v>
      </c>
      <c r="C1022" s="206">
        <v>10</v>
      </c>
      <c r="D1022" s="190" t="s">
        <v>4839</v>
      </c>
      <c r="E1022" s="109"/>
    </row>
    <row r="1023" spans="2:5">
      <c r="B1023" s="188">
        <v>42657</v>
      </c>
      <c r="C1023" s="206">
        <v>10</v>
      </c>
      <c r="D1023" s="190" t="s">
        <v>4839</v>
      </c>
      <c r="E1023" s="109"/>
    </row>
    <row r="1024" spans="2:5">
      <c r="B1024" s="188">
        <v>42657</v>
      </c>
      <c r="C1024" s="206">
        <v>10</v>
      </c>
      <c r="D1024" s="190" t="s">
        <v>4839</v>
      </c>
      <c r="E1024" s="109"/>
    </row>
    <row r="1025" spans="2:5">
      <c r="B1025" s="188">
        <v>42657</v>
      </c>
      <c r="C1025" s="206">
        <v>10</v>
      </c>
      <c r="D1025" s="190" t="s">
        <v>4839</v>
      </c>
      <c r="E1025" s="109"/>
    </row>
    <row r="1026" spans="2:5">
      <c r="B1026" s="188">
        <v>42657</v>
      </c>
      <c r="C1026" s="206">
        <v>10</v>
      </c>
      <c r="D1026" s="190" t="s">
        <v>4839</v>
      </c>
      <c r="E1026" s="109"/>
    </row>
    <row r="1027" spans="2:5">
      <c r="B1027" s="188">
        <v>42657</v>
      </c>
      <c r="C1027" s="206">
        <v>10</v>
      </c>
      <c r="D1027" s="190" t="s">
        <v>4839</v>
      </c>
      <c r="E1027" s="109"/>
    </row>
    <row r="1028" spans="2:5">
      <c r="B1028" s="188">
        <v>42657</v>
      </c>
      <c r="C1028" s="206">
        <v>11.2</v>
      </c>
      <c r="D1028" s="190" t="s">
        <v>4839</v>
      </c>
      <c r="E1028" s="109"/>
    </row>
    <row r="1029" spans="2:5">
      <c r="B1029" s="188">
        <v>42657</v>
      </c>
      <c r="C1029" s="206">
        <v>13</v>
      </c>
      <c r="D1029" s="190" t="s">
        <v>4839</v>
      </c>
      <c r="E1029" s="109"/>
    </row>
    <row r="1030" spans="2:5">
      <c r="B1030" s="188">
        <v>42657</v>
      </c>
      <c r="C1030" s="206">
        <v>14</v>
      </c>
      <c r="D1030" s="190" t="s">
        <v>4839</v>
      </c>
      <c r="E1030" s="109"/>
    </row>
    <row r="1031" spans="2:5">
      <c r="B1031" s="188">
        <v>42657</v>
      </c>
      <c r="C1031" s="206">
        <v>15</v>
      </c>
      <c r="D1031" s="190" t="s">
        <v>4839</v>
      </c>
      <c r="E1031" s="109"/>
    </row>
    <row r="1032" spans="2:5">
      <c r="B1032" s="188">
        <v>42657</v>
      </c>
      <c r="C1032" s="206">
        <v>15.25</v>
      </c>
      <c r="D1032" s="190" t="s">
        <v>4839</v>
      </c>
      <c r="E1032" s="109"/>
    </row>
    <row r="1033" spans="2:5">
      <c r="B1033" s="188">
        <v>42657</v>
      </c>
      <c r="C1033" s="206">
        <v>17</v>
      </c>
      <c r="D1033" s="190" t="s">
        <v>4839</v>
      </c>
      <c r="E1033" s="109"/>
    </row>
    <row r="1034" spans="2:5">
      <c r="B1034" s="188">
        <v>42657</v>
      </c>
      <c r="C1034" s="206">
        <v>17.13</v>
      </c>
      <c r="D1034" s="190" t="s">
        <v>4839</v>
      </c>
      <c r="E1034" s="109"/>
    </row>
    <row r="1035" spans="2:5">
      <c r="B1035" s="188">
        <v>42657</v>
      </c>
      <c r="C1035" s="206">
        <v>17.13</v>
      </c>
      <c r="D1035" s="190" t="s">
        <v>4839</v>
      </c>
      <c r="E1035" s="109"/>
    </row>
    <row r="1036" spans="2:5">
      <c r="B1036" s="188">
        <v>42657</v>
      </c>
      <c r="C1036" s="206">
        <v>17.13</v>
      </c>
      <c r="D1036" s="190" t="s">
        <v>4839</v>
      </c>
      <c r="E1036" s="109"/>
    </row>
    <row r="1037" spans="2:5">
      <c r="B1037" s="188">
        <v>42657</v>
      </c>
      <c r="C1037" s="206">
        <v>17.13</v>
      </c>
      <c r="D1037" s="190" t="s">
        <v>4839</v>
      </c>
      <c r="E1037" s="109"/>
    </row>
    <row r="1038" spans="2:5">
      <c r="B1038" s="188">
        <v>42657</v>
      </c>
      <c r="C1038" s="206">
        <v>17.13</v>
      </c>
      <c r="D1038" s="190" t="s">
        <v>4839</v>
      </c>
      <c r="E1038" s="109"/>
    </row>
    <row r="1039" spans="2:5">
      <c r="B1039" s="188">
        <v>42657</v>
      </c>
      <c r="C1039" s="206">
        <v>18.16</v>
      </c>
      <c r="D1039" s="190" t="s">
        <v>4839</v>
      </c>
      <c r="E1039" s="109"/>
    </row>
    <row r="1040" spans="2:5">
      <c r="B1040" s="188">
        <v>42657</v>
      </c>
      <c r="C1040" s="206">
        <v>18.399999999999999</v>
      </c>
      <c r="D1040" s="190" t="s">
        <v>4839</v>
      </c>
      <c r="E1040" s="109"/>
    </row>
    <row r="1041" spans="2:5">
      <c r="B1041" s="188">
        <v>42657</v>
      </c>
      <c r="C1041" s="206">
        <v>18.940000000000001</v>
      </c>
      <c r="D1041" s="190" t="s">
        <v>4839</v>
      </c>
      <c r="E1041" s="109"/>
    </row>
    <row r="1042" spans="2:5">
      <c r="B1042" s="188">
        <v>42657</v>
      </c>
      <c r="C1042" s="206">
        <v>20</v>
      </c>
      <c r="D1042" s="190" t="s">
        <v>4839</v>
      </c>
      <c r="E1042" s="109"/>
    </row>
    <row r="1043" spans="2:5">
      <c r="B1043" s="188">
        <v>42657</v>
      </c>
      <c r="C1043" s="206">
        <v>20</v>
      </c>
      <c r="D1043" s="190" t="s">
        <v>4839</v>
      </c>
      <c r="E1043" s="109"/>
    </row>
    <row r="1044" spans="2:5">
      <c r="B1044" s="188">
        <v>42657</v>
      </c>
      <c r="C1044" s="206">
        <v>20</v>
      </c>
      <c r="D1044" s="190" t="s">
        <v>4839</v>
      </c>
      <c r="E1044" s="109"/>
    </row>
    <row r="1045" spans="2:5">
      <c r="B1045" s="188">
        <v>42657</v>
      </c>
      <c r="C1045" s="206">
        <v>22</v>
      </c>
      <c r="D1045" s="190" t="s">
        <v>4839</v>
      </c>
      <c r="E1045" s="109"/>
    </row>
    <row r="1046" spans="2:5">
      <c r="B1046" s="188">
        <v>42657</v>
      </c>
      <c r="C1046" s="206">
        <v>22</v>
      </c>
      <c r="D1046" s="190" t="s">
        <v>4839</v>
      </c>
      <c r="E1046" s="109"/>
    </row>
    <row r="1047" spans="2:5">
      <c r="B1047" s="188">
        <v>42657</v>
      </c>
      <c r="C1047" s="206">
        <v>22</v>
      </c>
      <c r="D1047" s="190" t="s">
        <v>4839</v>
      </c>
      <c r="E1047" s="109"/>
    </row>
    <row r="1048" spans="2:5">
      <c r="B1048" s="188">
        <v>42657</v>
      </c>
      <c r="C1048" s="206">
        <v>22</v>
      </c>
      <c r="D1048" s="190" t="s">
        <v>4839</v>
      </c>
      <c r="E1048" s="109"/>
    </row>
    <row r="1049" spans="2:5">
      <c r="B1049" s="188">
        <v>42657</v>
      </c>
      <c r="C1049" s="206">
        <v>22</v>
      </c>
      <c r="D1049" s="190" t="s">
        <v>4839</v>
      </c>
      <c r="E1049" s="109"/>
    </row>
    <row r="1050" spans="2:5">
      <c r="B1050" s="188">
        <v>42657</v>
      </c>
      <c r="C1050" s="206">
        <v>22</v>
      </c>
      <c r="D1050" s="190" t="s">
        <v>4839</v>
      </c>
      <c r="E1050" s="109"/>
    </row>
    <row r="1051" spans="2:5">
      <c r="B1051" s="188">
        <v>42657</v>
      </c>
      <c r="C1051" s="206">
        <v>24.25</v>
      </c>
      <c r="D1051" s="190" t="s">
        <v>4839</v>
      </c>
      <c r="E1051" s="109"/>
    </row>
    <row r="1052" spans="2:5">
      <c r="B1052" s="188">
        <v>42657</v>
      </c>
      <c r="C1052" s="206">
        <v>25</v>
      </c>
      <c r="D1052" s="190" t="s">
        <v>4839</v>
      </c>
      <c r="E1052" s="109"/>
    </row>
    <row r="1053" spans="2:5">
      <c r="B1053" s="188">
        <v>42657</v>
      </c>
      <c r="C1053" s="206">
        <v>25</v>
      </c>
      <c r="D1053" s="190" t="s">
        <v>4839</v>
      </c>
      <c r="E1053" s="109"/>
    </row>
    <row r="1054" spans="2:5">
      <c r="B1054" s="188">
        <v>42657</v>
      </c>
      <c r="C1054" s="206">
        <v>25</v>
      </c>
      <c r="D1054" s="190" t="s">
        <v>4839</v>
      </c>
      <c r="E1054" s="109"/>
    </row>
    <row r="1055" spans="2:5">
      <c r="B1055" s="188">
        <v>42657</v>
      </c>
      <c r="C1055" s="206">
        <v>25</v>
      </c>
      <c r="D1055" s="190" t="s">
        <v>4839</v>
      </c>
      <c r="E1055" s="109"/>
    </row>
    <row r="1056" spans="2:5">
      <c r="B1056" s="188">
        <v>42657</v>
      </c>
      <c r="C1056" s="206">
        <v>25</v>
      </c>
      <c r="D1056" s="190" t="s">
        <v>4839</v>
      </c>
      <c r="E1056" s="109"/>
    </row>
    <row r="1057" spans="2:5">
      <c r="B1057" s="188">
        <v>42657</v>
      </c>
      <c r="C1057" s="206">
        <v>25</v>
      </c>
      <c r="D1057" s="190" t="s">
        <v>4839</v>
      </c>
      <c r="E1057" s="109"/>
    </row>
    <row r="1058" spans="2:5">
      <c r="B1058" s="188">
        <v>42657</v>
      </c>
      <c r="C1058" s="206">
        <v>25</v>
      </c>
      <c r="D1058" s="190" t="s">
        <v>4839</v>
      </c>
      <c r="E1058" s="109"/>
    </row>
    <row r="1059" spans="2:5">
      <c r="B1059" s="188">
        <v>42657</v>
      </c>
      <c r="C1059" s="206">
        <v>26</v>
      </c>
      <c r="D1059" s="190" t="s">
        <v>4839</v>
      </c>
      <c r="E1059" s="109"/>
    </row>
    <row r="1060" spans="2:5">
      <c r="B1060" s="188">
        <v>42657</v>
      </c>
      <c r="C1060" s="206">
        <v>30</v>
      </c>
      <c r="D1060" s="190" t="s">
        <v>4839</v>
      </c>
      <c r="E1060" s="109"/>
    </row>
    <row r="1061" spans="2:5">
      <c r="B1061" s="188">
        <v>42657</v>
      </c>
      <c r="C1061" s="206">
        <v>30</v>
      </c>
      <c r="D1061" s="190" t="s">
        <v>4839</v>
      </c>
      <c r="E1061" s="109"/>
    </row>
    <row r="1062" spans="2:5">
      <c r="B1062" s="188">
        <v>42657</v>
      </c>
      <c r="C1062" s="206">
        <v>30</v>
      </c>
      <c r="D1062" s="190" t="s">
        <v>4839</v>
      </c>
      <c r="E1062" s="109"/>
    </row>
    <row r="1063" spans="2:5">
      <c r="B1063" s="188">
        <v>42657</v>
      </c>
      <c r="C1063" s="206">
        <v>31</v>
      </c>
      <c r="D1063" s="190" t="s">
        <v>4839</v>
      </c>
      <c r="E1063" s="109"/>
    </row>
    <row r="1064" spans="2:5">
      <c r="B1064" s="188">
        <v>42657</v>
      </c>
      <c r="C1064" s="206">
        <v>32</v>
      </c>
      <c r="D1064" s="190" t="s">
        <v>4839</v>
      </c>
      <c r="E1064" s="109"/>
    </row>
    <row r="1065" spans="2:5">
      <c r="B1065" s="188">
        <v>42657</v>
      </c>
      <c r="C1065" s="206">
        <v>35</v>
      </c>
      <c r="D1065" s="190" t="s">
        <v>4839</v>
      </c>
      <c r="E1065" s="109"/>
    </row>
    <row r="1066" spans="2:5">
      <c r="B1066" s="188">
        <v>42657</v>
      </c>
      <c r="C1066" s="206">
        <v>37.6</v>
      </c>
      <c r="D1066" s="190" t="s">
        <v>4839</v>
      </c>
      <c r="E1066" s="109"/>
    </row>
    <row r="1067" spans="2:5">
      <c r="B1067" s="188">
        <v>42657</v>
      </c>
      <c r="C1067" s="206">
        <v>42.68</v>
      </c>
      <c r="D1067" s="190" t="s">
        <v>4839</v>
      </c>
      <c r="E1067" s="109"/>
    </row>
    <row r="1068" spans="2:5">
      <c r="B1068" s="188">
        <v>42657</v>
      </c>
      <c r="C1068" s="206">
        <v>45.22</v>
      </c>
      <c r="D1068" s="190" t="s">
        <v>4839</v>
      </c>
      <c r="E1068" s="109"/>
    </row>
    <row r="1069" spans="2:5">
      <c r="B1069" s="188">
        <v>42657</v>
      </c>
      <c r="C1069" s="206">
        <v>47</v>
      </c>
      <c r="D1069" s="190" t="s">
        <v>4839</v>
      </c>
      <c r="E1069" s="109"/>
    </row>
    <row r="1070" spans="2:5">
      <c r="B1070" s="188">
        <v>42657</v>
      </c>
      <c r="C1070" s="206">
        <v>60</v>
      </c>
      <c r="D1070" s="190" t="s">
        <v>4839</v>
      </c>
      <c r="E1070" s="109"/>
    </row>
    <row r="1071" spans="2:5">
      <c r="B1071" s="188">
        <v>42657</v>
      </c>
      <c r="C1071" s="206">
        <v>60</v>
      </c>
      <c r="D1071" s="190" t="s">
        <v>4839</v>
      </c>
      <c r="E1071" s="109"/>
    </row>
    <row r="1072" spans="2:5">
      <c r="B1072" s="188">
        <v>42657</v>
      </c>
      <c r="C1072" s="206">
        <v>60</v>
      </c>
      <c r="D1072" s="190" t="s">
        <v>4839</v>
      </c>
      <c r="E1072" s="109"/>
    </row>
    <row r="1073" spans="2:5">
      <c r="B1073" s="188">
        <v>42657</v>
      </c>
      <c r="C1073" s="206">
        <v>64.040000000000006</v>
      </c>
      <c r="D1073" s="190" t="s">
        <v>4839</v>
      </c>
      <c r="E1073" s="109"/>
    </row>
    <row r="1074" spans="2:5">
      <c r="B1074" s="188">
        <v>42657</v>
      </c>
      <c r="C1074" s="206">
        <v>65</v>
      </c>
      <c r="D1074" s="190" t="s">
        <v>4839</v>
      </c>
      <c r="E1074" s="109"/>
    </row>
    <row r="1075" spans="2:5">
      <c r="B1075" s="188">
        <v>42657</v>
      </c>
      <c r="C1075" s="206">
        <v>65</v>
      </c>
      <c r="D1075" s="190" t="s">
        <v>4839</v>
      </c>
      <c r="E1075" s="109"/>
    </row>
    <row r="1076" spans="2:5">
      <c r="B1076" s="188">
        <v>42657</v>
      </c>
      <c r="C1076" s="206">
        <v>75</v>
      </c>
      <c r="D1076" s="190" t="s">
        <v>4839</v>
      </c>
      <c r="E1076" s="109"/>
    </row>
    <row r="1077" spans="2:5">
      <c r="B1077" s="188">
        <v>42657</v>
      </c>
      <c r="C1077" s="206">
        <v>80</v>
      </c>
      <c r="D1077" s="190" t="s">
        <v>4839</v>
      </c>
      <c r="E1077" s="109"/>
    </row>
    <row r="1078" spans="2:5">
      <c r="B1078" s="188">
        <v>42657</v>
      </c>
      <c r="C1078" s="206">
        <v>81</v>
      </c>
      <c r="D1078" s="190" t="s">
        <v>4839</v>
      </c>
      <c r="E1078" s="109"/>
    </row>
    <row r="1079" spans="2:5">
      <c r="B1079" s="188">
        <v>42657</v>
      </c>
      <c r="C1079" s="206">
        <v>84</v>
      </c>
      <c r="D1079" s="190" t="s">
        <v>4839</v>
      </c>
      <c r="E1079" s="109"/>
    </row>
    <row r="1080" spans="2:5">
      <c r="B1080" s="188">
        <v>42657</v>
      </c>
      <c r="C1080" s="206">
        <v>88</v>
      </c>
      <c r="D1080" s="190" t="s">
        <v>4839</v>
      </c>
      <c r="E1080" s="109"/>
    </row>
    <row r="1081" spans="2:5">
      <c r="B1081" s="188">
        <v>42657</v>
      </c>
      <c r="C1081" s="206">
        <v>199.16</v>
      </c>
      <c r="D1081" s="190" t="s">
        <v>4839</v>
      </c>
      <c r="E1081" s="109"/>
    </row>
    <row r="1082" spans="2:5">
      <c r="B1082" s="188">
        <v>42660</v>
      </c>
      <c r="C1082" s="206">
        <v>0.1</v>
      </c>
      <c r="D1082" s="190" t="s">
        <v>4839</v>
      </c>
      <c r="E1082" s="109"/>
    </row>
    <row r="1083" spans="2:5">
      <c r="B1083" s="188">
        <v>42660</v>
      </c>
      <c r="C1083" s="206">
        <v>0.14000000000000001</v>
      </c>
      <c r="D1083" s="190" t="s">
        <v>4839</v>
      </c>
      <c r="E1083" s="109"/>
    </row>
    <row r="1084" spans="2:5">
      <c r="B1084" s="188">
        <v>42660</v>
      </c>
      <c r="C1084" s="206">
        <v>0.18</v>
      </c>
      <c r="D1084" s="190" t="s">
        <v>4839</v>
      </c>
      <c r="E1084" s="109"/>
    </row>
    <row r="1085" spans="2:5">
      <c r="B1085" s="188">
        <v>42660</v>
      </c>
      <c r="C1085" s="206">
        <v>0.22</v>
      </c>
      <c r="D1085" s="190" t="s">
        <v>4839</v>
      </c>
      <c r="E1085" s="109"/>
    </row>
    <row r="1086" spans="2:5">
      <c r="B1086" s="188">
        <v>42660</v>
      </c>
      <c r="C1086" s="206">
        <v>0.25</v>
      </c>
      <c r="D1086" s="190" t="s">
        <v>4839</v>
      </c>
      <c r="E1086" s="109"/>
    </row>
    <row r="1087" spans="2:5">
      <c r="B1087" s="188">
        <v>42660</v>
      </c>
      <c r="C1087" s="206">
        <v>0.28000000000000003</v>
      </c>
      <c r="D1087" s="190" t="s">
        <v>4839</v>
      </c>
      <c r="E1087" s="109"/>
    </row>
    <row r="1088" spans="2:5">
      <c r="B1088" s="188">
        <v>42660</v>
      </c>
      <c r="C1088" s="206">
        <v>0.3</v>
      </c>
      <c r="D1088" s="190" t="s">
        <v>4839</v>
      </c>
      <c r="E1088" s="109"/>
    </row>
    <row r="1089" spans="2:5">
      <c r="B1089" s="188">
        <v>42660</v>
      </c>
      <c r="C1089" s="206">
        <v>0.38</v>
      </c>
      <c r="D1089" s="190" t="s">
        <v>4839</v>
      </c>
      <c r="E1089" s="109"/>
    </row>
    <row r="1090" spans="2:5">
      <c r="B1090" s="188">
        <v>42660</v>
      </c>
      <c r="C1090" s="206">
        <v>0.39</v>
      </c>
      <c r="D1090" s="190" t="s">
        <v>4839</v>
      </c>
      <c r="E1090" s="109"/>
    </row>
    <row r="1091" spans="2:5">
      <c r="B1091" s="188">
        <v>42660</v>
      </c>
      <c r="C1091" s="206">
        <v>0.39</v>
      </c>
      <c r="D1091" s="190" t="s">
        <v>4839</v>
      </c>
      <c r="E1091" s="109"/>
    </row>
    <row r="1092" spans="2:5">
      <c r="B1092" s="188">
        <v>42660</v>
      </c>
      <c r="C1092" s="206">
        <v>0.66</v>
      </c>
      <c r="D1092" s="190" t="s">
        <v>4839</v>
      </c>
      <c r="E1092" s="109"/>
    </row>
    <row r="1093" spans="2:5">
      <c r="B1093" s="188">
        <v>42660</v>
      </c>
      <c r="C1093" s="206">
        <v>0.72</v>
      </c>
      <c r="D1093" s="190" t="s">
        <v>4839</v>
      </c>
      <c r="E1093" s="109"/>
    </row>
    <row r="1094" spans="2:5">
      <c r="B1094" s="188">
        <v>42660</v>
      </c>
      <c r="C1094" s="206">
        <v>0.75</v>
      </c>
      <c r="D1094" s="190" t="s">
        <v>4839</v>
      </c>
      <c r="E1094" s="109"/>
    </row>
    <row r="1095" spans="2:5">
      <c r="B1095" s="188">
        <v>42660</v>
      </c>
      <c r="C1095" s="206">
        <v>0.95</v>
      </c>
      <c r="D1095" s="190" t="s">
        <v>4839</v>
      </c>
      <c r="E1095" s="109"/>
    </row>
    <row r="1096" spans="2:5">
      <c r="B1096" s="188">
        <v>42660</v>
      </c>
      <c r="C1096" s="206">
        <v>1.08</v>
      </c>
      <c r="D1096" s="190" t="s">
        <v>4839</v>
      </c>
      <c r="E1096" s="109"/>
    </row>
    <row r="1097" spans="2:5">
      <c r="B1097" s="188">
        <v>42660</v>
      </c>
      <c r="C1097" s="206">
        <v>1.1499999999999999</v>
      </c>
      <c r="D1097" s="190" t="s">
        <v>4839</v>
      </c>
      <c r="E1097" s="109"/>
    </row>
    <row r="1098" spans="2:5">
      <c r="B1098" s="188">
        <v>42660</v>
      </c>
      <c r="C1098" s="206">
        <v>1.25</v>
      </c>
      <c r="D1098" s="190" t="s">
        <v>4839</v>
      </c>
      <c r="E1098" s="109"/>
    </row>
    <row r="1099" spans="2:5">
      <c r="B1099" s="188">
        <v>42660</v>
      </c>
      <c r="C1099" s="206">
        <v>1.25</v>
      </c>
      <c r="D1099" s="190" t="s">
        <v>4839</v>
      </c>
      <c r="E1099" s="109"/>
    </row>
    <row r="1100" spans="2:5">
      <c r="B1100" s="188">
        <v>42660</v>
      </c>
      <c r="C1100" s="206">
        <v>1.39</v>
      </c>
      <c r="D1100" s="190" t="s">
        <v>4839</v>
      </c>
      <c r="E1100" s="109"/>
    </row>
    <row r="1101" spans="2:5">
      <c r="B1101" s="188">
        <v>42660</v>
      </c>
      <c r="C1101" s="206">
        <v>1.6</v>
      </c>
      <c r="D1101" s="190" t="s">
        <v>4839</v>
      </c>
      <c r="E1101" s="109"/>
    </row>
    <row r="1102" spans="2:5">
      <c r="B1102" s="188">
        <v>42660</v>
      </c>
      <c r="C1102" s="206">
        <v>1.65</v>
      </c>
      <c r="D1102" s="190" t="s">
        <v>4839</v>
      </c>
      <c r="E1102" s="109"/>
    </row>
    <row r="1103" spans="2:5">
      <c r="B1103" s="188">
        <v>42660</v>
      </c>
      <c r="C1103" s="206">
        <v>1.73</v>
      </c>
      <c r="D1103" s="190" t="s">
        <v>4839</v>
      </c>
      <c r="E1103" s="109"/>
    </row>
    <row r="1104" spans="2:5">
      <c r="B1104" s="188">
        <v>42660</v>
      </c>
      <c r="C1104" s="206">
        <v>1.73</v>
      </c>
      <c r="D1104" s="190" t="s">
        <v>4839</v>
      </c>
      <c r="E1104" s="109"/>
    </row>
    <row r="1105" spans="2:5">
      <c r="B1105" s="188">
        <v>42660</v>
      </c>
      <c r="C1105" s="206">
        <v>1.73</v>
      </c>
      <c r="D1105" s="190" t="s">
        <v>4839</v>
      </c>
      <c r="E1105" s="109"/>
    </row>
    <row r="1106" spans="2:5">
      <c r="B1106" s="188">
        <v>42660</v>
      </c>
      <c r="C1106" s="206">
        <v>1.73</v>
      </c>
      <c r="D1106" s="190" t="s">
        <v>4839</v>
      </c>
      <c r="E1106" s="109"/>
    </row>
    <row r="1107" spans="2:5">
      <c r="B1107" s="188">
        <v>42660</v>
      </c>
      <c r="C1107" s="206">
        <v>1.73</v>
      </c>
      <c r="D1107" s="190" t="s">
        <v>4839</v>
      </c>
      <c r="E1107" s="109"/>
    </row>
    <row r="1108" spans="2:5">
      <c r="B1108" s="188">
        <v>42660</v>
      </c>
      <c r="C1108" s="206">
        <v>1.73</v>
      </c>
      <c r="D1108" s="190" t="s">
        <v>4839</v>
      </c>
      <c r="E1108" s="109"/>
    </row>
    <row r="1109" spans="2:5">
      <c r="B1109" s="188">
        <v>42660</v>
      </c>
      <c r="C1109" s="206">
        <v>2</v>
      </c>
      <c r="D1109" s="190" t="s">
        <v>4839</v>
      </c>
      <c r="E1109" s="109"/>
    </row>
    <row r="1110" spans="2:5">
      <c r="B1110" s="188">
        <v>42660</v>
      </c>
      <c r="C1110" s="206">
        <v>2</v>
      </c>
      <c r="D1110" s="190" t="s">
        <v>4839</v>
      </c>
      <c r="E1110" s="109"/>
    </row>
    <row r="1111" spans="2:5">
      <c r="B1111" s="188">
        <v>42660</v>
      </c>
      <c r="C1111" s="206">
        <v>2.0699999999999998</v>
      </c>
      <c r="D1111" s="190" t="s">
        <v>4839</v>
      </c>
      <c r="E1111" s="109"/>
    </row>
    <row r="1112" spans="2:5">
      <c r="B1112" s="188">
        <v>42660</v>
      </c>
      <c r="C1112" s="206">
        <v>2.2799999999999998</v>
      </c>
      <c r="D1112" s="190" t="s">
        <v>4839</v>
      </c>
      <c r="E1112" s="109"/>
    </row>
    <row r="1113" spans="2:5">
      <c r="B1113" s="188">
        <v>42660</v>
      </c>
      <c r="C1113" s="206">
        <v>2.4</v>
      </c>
      <c r="D1113" s="190" t="s">
        <v>4839</v>
      </c>
      <c r="E1113" s="109"/>
    </row>
    <row r="1114" spans="2:5">
      <c r="B1114" s="188">
        <v>42660</v>
      </c>
      <c r="C1114" s="206">
        <v>2.5</v>
      </c>
      <c r="D1114" s="190" t="s">
        <v>4839</v>
      </c>
      <c r="E1114" s="109"/>
    </row>
    <row r="1115" spans="2:5">
      <c r="B1115" s="188">
        <v>42660</v>
      </c>
      <c r="C1115" s="206">
        <v>2.5</v>
      </c>
      <c r="D1115" s="190" t="s">
        <v>4839</v>
      </c>
      <c r="E1115" s="109"/>
    </row>
    <row r="1116" spans="2:5">
      <c r="B1116" s="188">
        <v>42660</v>
      </c>
      <c r="C1116" s="206">
        <v>2.68</v>
      </c>
      <c r="D1116" s="190" t="s">
        <v>4839</v>
      </c>
      <c r="E1116" s="109"/>
    </row>
    <row r="1117" spans="2:5">
      <c r="B1117" s="188">
        <v>42660</v>
      </c>
      <c r="C1117" s="206">
        <v>2.94</v>
      </c>
      <c r="D1117" s="190" t="s">
        <v>4839</v>
      </c>
      <c r="E1117" s="109"/>
    </row>
    <row r="1118" spans="2:5">
      <c r="B1118" s="188">
        <v>42660</v>
      </c>
      <c r="C1118" s="206">
        <v>3</v>
      </c>
      <c r="D1118" s="190" t="s">
        <v>4839</v>
      </c>
      <c r="E1118" s="109"/>
    </row>
    <row r="1119" spans="2:5">
      <c r="B1119" s="188">
        <v>42660</v>
      </c>
      <c r="C1119" s="206">
        <v>3</v>
      </c>
      <c r="D1119" s="190" t="s">
        <v>4839</v>
      </c>
      <c r="E1119" s="109"/>
    </row>
    <row r="1120" spans="2:5">
      <c r="B1120" s="188">
        <v>42660</v>
      </c>
      <c r="C1120" s="206">
        <v>3.31</v>
      </c>
      <c r="D1120" s="190" t="s">
        <v>4839</v>
      </c>
      <c r="E1120" s="109"/>
    </row>
    <row r="1121" spans="2:5">
      <c r="B1121" s="188">
        <v>42660</v>
      </c>
      <c r="C1121" s="206">
        <v>3.4</v>
      </c>
      <c r="D1121" s="190" t="s">
        <v>4839</v>
      </c>
      <c r="E1121" s="109"/>
    </row>
    <row r="1122" spans="2:5">
      <c r="B1122" s="188">
        <v>42660</v>
      </c>
      <c r="C1122" s="206">
        <v>3.46</v>
      </c>
      <c r="D1122" s="190" t="s">
        <v>4839</v>
      </c>
      <c r="E1122" s="109"/>
    </row>
    <row r="1123" spans="2:5">
      <c r="B1123" s="188">
        <v>42660</v>
      </c>
      <c r="C1123" s="206">
        <v>3.65</v>
      </c>
      <c r="D1123" s="190" t="s">
        <v>4839</v>
      </c>
      <c r="E1123" s="109"/>
    </row>
    <row r="1124" spans="2:5">
      <c r="B1124" s="188">
        <v>42660</v>
      </c>
      <c r="C1124" s="206">
        <v>3.94</v>
      </c>
      <c r="D1124" s="190" t="s">
        <v>4839</v>
      </c>
      <c r="E1124" s="109"/>
    </row>
    <row r="1125" spans="2:5">
      <c r="B1125" s="188">
        <v>42660</v>
      </c>
      <c r="C1125" s="206">
        <v>3.96</v>
      </c>
      <c r="D1125" s="190" t="s">
        <v>4839</v>
      </c>
      <c r="E1125" s="109"/>
    </row>
    <row r="1126" spans="2:5">
      <c r="B1126" s="188">
        <v>42660</v>
      </c>
      <c r="C1126" s="206">
        <v>4</v>
      </c>
      <c r="D1126" s="190" t="s">
        <v>4839</v>
      </c>
      <c r="E1126" s="109"/>
    </row>
    <row r="1127" spans="2:5">
      <c r="B1127" s="188">
        <v>42660</v>
      </c>
      <c r="C1127" s="206">
        <v>4</v>
      </c>
      <c r="D1127" s="190" t="s">
        <v>4839</v>
      </c>
      <c r="E1127" s="109"/>
    </row>
    <row r="1128" spans="2:5">
      <c r="B1128" s="188">
        <v>42660</v>
      </c>
      <c r="C1128" s="206">
        <v>4.9000000000000004</v>
      </c>
      <c r="D1128" s="190" t="s">
        <v>4839</v>
      </c>
      <c r="E1128" s="109"/>
    </row>
    <row r="1129" spans="2:5">
      <c r="B1129" s="188">
        <v>42660</v>
      </c>
      <c r="C1129" s="206">
        <v>4.99</v>
      </c>
      <c r="D1129" s="190" t="s">
        <v>4839</v>
      </c>
      <c r="E1129" s="109"/>
    </row>
    <row r="1130" spans="2:5">
      <c r="B1130" s="188">
        <v>42660</v>
      </c>
      <c r="C1130" s="206">
        <v>5</v>
      </c>
      <c r="D1130" s="190" t="s">
        <v>4839</v>
      </c>
      <c r="E1130" s="109"/>
    </row>
    <row r="1131" spans="2:5">
      <c r="B1131" s="188">
        <v>42660</v>
      </c>
      <c r="C1131" s="206">
        <v>5</v>
      </c>
      <c r="D1131" s="190" t="s">
        <v>4839</v>
      </c>
      <c r="E1131" s="109"/>
    </row>
    <row r="1132" spans="2:5">
      <c r="B1132" s="188">
        <v>42660</v>
      </c>
      <c r="C1132" s="206">
        <v>5</v>
      </c>
      <c r="D1132" s="190" t="s">
        <v>4839</v>
      </c>
      <c r="E1132" s="109"/>
    </row>
    <row r="1133" spans="2:5">
      <c r="B1133" s="188">
        <v>42660</v>
      </c>
      <c r="C1133" s="206">
        <v>5</v>
      </c>
      <c r="D1133" s="190" t="s">
        <v>4839</v>
      </c>
      <c r="E1133" s="109"/>
    </row>
    <row r="1134" spans="2:5">
      <c r="B1134" s="188">
        <v>42660</v>
      </c>
      <c r="C1134" s="206">
        <v>5</v>
      </c>
      <c r="D1134" s="190" t="s">
        <v>4839</v>
      </c>
      <c r="E1134" s="109"/>
    </row>
    <row r="1135" spans="2:5">
      <c r="B1135" s="188">
        <v>42660</v>
      </c>
      <c r="C1135" s="206">
        <v>5</v>
      </c>
      <c r="D1135" s="190" t="s">
        <v>4839</v>
      </c>
      <c r="E1135" s="109"/>
    </row>
    <row r="1136" spans="2:5">
      <c r="B1136" s="188">
        <v>42660</v>
      </c>
      <c r="C1136" s="206">
        <v>5</v>
      </c>
      <c r="D1136" s="190" t="s">
        <v>4839</v>
      </c>
      <c r="E1136" s="109"/>
    </row>
    <row r="1137" spans="2:5">
      <c r="B1137" s="188">
        <v>42660</v>
      </c>
      <c r="C1137" s="206">
        <v>5</v>
      </c>
      <c r="D1137" s="190" t="s">
        <v>4839</v>
      </c>
      <c r="E1137" s="109"/>
    </row>
    <row r="1138" spans="2:5">
      <c r="B1138" s="188">
        <v>42660</v>
      </c>
      <c r="C1138" s="206">
        <v>5.2</v>
      </c>
      <c r="D1138" s="190" t="s">
        <v>4839</v>
      </c>
      <c r="E1138" s="109"/>
    </row>
    <row r="1139" spans="2:5">
      <c r="B1139" s="188">
        <v>42660</v>
      </c>
      <c r="C1139" s="206">
        <v>5.2</v>
      </c>
      <c r="D1139" s="190" t="s">
        <v>4839</v>
      </c>
      <c r="E1139" s="109"/>
    </row>
    <row r="1140" spans="2:5">
      <c r="B1140" s="188">
        <v>42660</v>
      </c>
      <c r="C1140" s="206">
        <v>5.25</v>
      </c>
      <c r="D1140" s="190" t="s">
        <v>4839</v>
      </c>
      <c r="E1140" s="109"/>
    </row>
    <row r="1141" spans="2:5">
      <c r="B1141" s="188">
        <v>42660</v>
      </c>
      <c r="C1141" s="206">
        <v>6</v>
      </c>
      <c r="D1141" s="190" t="s">
        <v>4839</v>
      </c>
      <c r="E1141" s="109"/>
    </row>
    <row r="1142" spans="2:5">
      <c r="B1142" s="188">
        <v>42660</v>
      </c>
      <c r="C1142" s="206">
        <v>6.03</v>
      </c>
      <c r="D1142" s="190" t="s">
        <v>4839</v>
      </c>
      <c r="E1142" s="109"/>
    </row>
    <row r="1143" spans="2:5">
      <c r="B1143" s="188">
        <v>42660</v>
      </c>
      <c r="C1143" s="206">
        <v>6.15</v>
      </c>
      <c r="D1143" s="190" t="s">
        <v>4839</v>
      </c>
      <c r="E1143" s="109"/>
    </row>
    <row r="1144" spans="2:5">
      <c r="B1144" s="188">
        <v>42660</v>
      </c>
      <c r="C1144" s="206">
        <v>6.38</v>
      </c>
      <c r="D1144" s="190" t="s">
        <v>4839</v>
      </c>
      <c r="E1144" s="109"/>
    </row>
    <row r="1145" spans="2:5">
      <c r="B1145" s="188">
        <v>42660</v>
      </c>
      <c r="C1145" s="206">
        <v>7</v>
      </c>
      <c r="D1145" s="190" t="s">
        <v>4839</v>
      </c>
      <c r="E1145" s="109"/>
    </row>
    <row r="1146" spans="2:5">
      <c r="B1146" s="188">
        <v>42660</v>
      </c>
      <c r="C1146" s="206">
        <v>7.48</v>
      </c>
      <c r="D1146" s="190" t="s">
        <v>4839</v>
      </c>
      <c r="E1146" s="109"/>
    </row>
    <row r="1147" spans="2:5">
      <c r="B1147" s="188">
        <v>42660</v>
      </c>
      <c r="C1147" s="206">
        <v>7.98</v>
      </c>
      <c r="D1147" s="190" t="s">
        <v>4839</v>
      </c>
      <c r="E1147" s="109"/>
    </row>
    <row r="1148" spans="2:5">
      <c r="B1148" s="188">
        <v>42660</v>
      </c>
      <c r="C1148" s="206">
        <v>8</v>
      </c>
      <c r="D1148" s="190" t="s">
        <v>4839</v>
      </c>
      <c r="E1148" s="109"/>
    </row>
    <row r="1149" spans="2:5">
      <c r="B1149" s="188">
        <v>42660</v>
      </c>
      <c r="C1149" s="206">
        <v>8</v>
      </c>
      <c r="D1149" s="190" t="s">
        <v>4839</v>
      </c>
      <c r="E1149" s="109"/>
    </row>
    <row r="1150" spans="2:5">
      <c r="B1150" s="188">
        <v>42660</v>
      </c>
      <c r="C1150" s="206">
        <v>8</v>
      </c>
      <c r="D1150" s="190" t="s">
        <v>4839</v>
      </c>
      <c r="E1150" s="109"/>
    </row>
    <row r="1151" spans="2:5">
      <c r="B1151" s="188">
        <v>42660</v>
      </c>
      <c r="C1151" s="206">
        <v>8</v>
      </c>
      <c r="D1151" s="190" t="s">
        <v>4839</v>
      </c>
      <c r="E1151" s="109"/>
    </row>
    <row r="1152" spans="2:5">
      <c r="B1152" s="188">
        <v>42660</v>
      </c>
      <c r="C1152" s="206">
        <v>8.74</v>
      </c>
      <c r="D1152" s="190" t="s">
        <v>4839</v>
      </c>
      <c r="E1152" s="109"/>
    </row>
    <row r="1153" spans="2:5">
      <c r="B1153" s="188">
        <v>42660</v>
      </c>
      <c r="C1153" s="206">
        <v>8.7899999999999991</v>
      </c>
      <c r="D1153" s="190" t="s">
        <v>4839</v>
      </c>
      <c r="E1153" s="109"/>
    </row>
    <row r="1154" spans="2:5">
      <c r="B1154" s="188">
        <v>42660</v>
      </c>
      <c r="C1154" s="206">
        <v>8.98</v>
      </c>
      <c r="D1154" s="190" t="s">
        <v>4839</v>
      </c>
      <c r="E1154" s="109"/>
    </row>
    <row r="1155" spans="2:5">
      <c r="B1155" s="188">
        <v>42660</v>
      </c>
      <c r="C1155" s="206">
        <v>9</v>
      </c>
      <c r="D1155" s="190" t="s">
        <v>4839</v>
      </c>
      <c r="E1155" s="109"/>
    </row>
    <row r="1156" spans="2:5">
      <c r="B1156" s="188">
        <v>42660</v>
      </c>
      <c r="C1156" s="206">
        <v>9</v>
      </c>
      <c r="D1156" s="190" t="s">
        <v>4839</v>
      </c>
      <c r="E1156" s="109"/>
    </row>
    <row r="1157" spans="2:5">
      <c r="B1157" s="188">
        <v>42660</v>
      </c>
      <c r="C1157" s="206">
        <v>9.52</v>
      </c>
      <c r="D1157" s="190" t="s">
        <v>4839</v>
      </c>
      <c r="E1157" s="109"/>
    </row>
    <row r="1158" spans="2:5">
      <c r="B1158" s="188">
        <v>42660</v>
      </c>
      <c r="C1158" s="206">
        <v>9.75</v>
      </c>
      <c r="D1158" s="190" t="s">
        <v>4839</v>
      </c>
      <c r="E1158" s="109"/>
    </row>
    <row r="1159" spans="2:5">
      <c r="B1159" s="188">
        <v>42660</v>
      </c>
      <c r="C1159" s="206">
        <v>9.9</v>
      </c>
      <c r="D1159" s="190" t="s">
        <v>4839</v>
      </c>
      <c r="E1159" s="109"/>
    </row>
    <row r="1160" spans="2:5">
      <c r="B1160" s="188">
        <v>42660</v>
      </c>
      <c r="C1160" s="206">
        <v>9.9</v>
      </c>
      <c r="D1160" s="190" t="s">
        <v>4839</v>
      </c>
      <c r="E1160" s="109"/>
    </row>
    <row r="1161" spans="2:5">
      <c r="B1161" s="188">
        <v>42660</v>
      </c>
      <c r="C1161" s="206">
        <v>9.9</v>
      </c>
      <c r="D1161" s="190" t="s">
        <v>4839</v>
      </c>
      <c r="E1161" s="109"/>
    </row>
    <row r="1162" spans="2:5">
      <c r="B1162" s="188">
        <v>42660</v>
      </c>
      <c r="C1162" s="206">
        <v>10</v>
      </c>
      <c r="D1162" s="190" t="s">
        <v>4839</v>
      </c>
      <c r="E1162" s="109"/>
    </row>
    <row r="1163" spans="2:5">
      <c r="B1163" s="188">
        <v>42660</v>
      </c>
      <c r="C1163" s="206">
        <v>10</v>
      </c>
      <c r="D1163" s="190" t="s">
        <v>4839</v>
      </c>
      <c r="E1163" s="109"/>
    </row>
    <row r="1164" spans="2:5">
      <c r="B1164" s="188">
        <v>42660</v>
      </c>
      <c r="C1164" s="206">
        <v>10</v>
      </c>
      <c r="D1164" s="190" t="s">
        <v>4839</v>
      </c>
      <c r="E1164" s="109"/>
    </row>
    <row r="1165" spans="2:5">
      <c r="B1165" s="188">
        <v>42660</v>
      </c>
      <c r="C1165" s="206">
        <v>10</v>
      </c>
      <c r="D1165" s="190" t="s">
        <v>4839</v>
      </c>
      <c r="E1165" s="109"/>
    </row>
    <row r="1166" spans="2:5">
      <c r="B1166" s="188">
        <v>42660</v>
      </c>
      <c r="C1166" s="206">
        <v>10</v>
      </c>
      <c r="D1166" s="190" t="s">
        <v>4839</v>
      </c>
      <c r="E1166" s="109"/>
    </row>
    <row r="1167" spans="2:5">
      <c r="B1167" s="188">
        <v>42660</v>
      </c>
      <c r="C1167" s="206">
        <v>10</v>
      </c>
      <c r="D1167" s="190" t="s">
        <v>4839</v>
      </c>
      <c r="E1167" s="109"/>
    </row>
    <row r="1168" spans="2:5">
      <c r="B1168" s="188">
        <v>42660</v>
      </c>
      <c r="C1168" s="206">
        <v>10</v>
      </c>
      <c r="D1168" s="190" t="s">
        <v>4839</v>
      </c>
      <c r="E1168" s="109"/>
    </row>
    <row r="1169" spans="2:5">
      <c r="B1169" s="188">
        <v>42660</v>
      </c>
      <c r="C1169" s="206">
        <v>10</v>
      </c>
      <c r="D1169" s="190" t="s">
        <v>4839</v>
      </c>
      <c r="E1169" s="109"/>
    </row>
    <row r="1170" spans="2:5">
      <c r="B1170" s="188">
        <v>42660</v>
      </c>
      <c r="C1170" s="206">
        <v>10</v>
      </c>
      <c r="D1170" s="190" t="s">
        <v>4839</v>
      </c>
      <c r="E1170" s="109"/>
    </row>
    <row r="1171" spans="2:5">
      <c r="B1171" s="188">
        <v>42660</v>
      </c>
      <c r="C1171" s="206">
        <v>10</v>
      </c>
      <c r="D1171" s="190" t="s">
        <v>4839</v>
      </c>
      <c r="E1171" s="109"/>
    </row>
    <row r="1172" spans="2:5">
      <c r="B1172" s="188">
        <v>42660</v>
      </c>
      <c r="C1172" s="206">
        <v>10</v>
      </c>
      <c r="D1172" s="190" t="s">
        <v>4839</v>
      </c>
      <c r="E1172" s="109"/>
    </row>
    <row r="1173" spans="2:5">
      <c r="B1173" s="188">
        <v>42660</v>
      </c>
      <c r="C1173" s="206">
        <v>10</v>
      </c>
      <c r="D1173" s="190" t="s">
        <v>4839</v>
      </c>
      <c r="E1173" s="109"/>
    </row>
    <row r="1174" spans="2:5">
      <c r="B1174" s="188">
        <v>42660</v>
      </c>
      <c r="C1174" s="206">
        <v>10</v>
      </c>
      <c r="D1174" s="190" t="s">
        <v>4839</v>
      </c>
      <c r="E1174" s="109"/>
    </row>
    <row r="1175" spans="2:5">
      <c r="B1175" s="188">
        <v>42660</v>
      </c>
      <c r="C1175" s="206">
        <v>10</v>
      </c>
      <c r="D1175" s="190" t="s">
        <v>4839</v>
      </c>
      <c r="E1175" s="109"/>
    </row>
    <row r="1176" spans="2:5">
      <c r="B1176" s="188">
        <v>42660</v>
      </c>
      <c r="C1176" s="206">
        <v>10</v>
      </c>
      <c r="D1176" s="190" t="s">
        <v>4839</v>
      </c>
      <c r="E1176" s="109"/>
    </row>
    <row r="1177" spans="2:5">
      <c r="B1177" s="188">
        <v>42660</v>
      </c>
      <c r="C1177" s="206">
        <v>10</v>
      </c>
      <c r="D1177" s="190" t="s">
        <v>4839</v>
      </c>
      <c r="E1177" s="109"/>
    </row>
    <row r="1178" spans="2:5">
      <c r="B1178" s="188">
        <v>42660</v>
      </c>
      <c r="C1178" s="206">
        <v>10</v>
      </c>
      <c r="D1178" s="190" t="s">
        <v>4839</v>
      </c>
      <c r="E1178" s="109"/>
    </row>
    <row r="1179" spans="2:5">
      <c r="B1179" s="188">
        <v>42660</v>
      </c>
      <c r="C1179" s="206">
        <v>10.64</v>
      </c>
      <c r="D1179" s="190" t="s">
        <v>4839</v>
      </c>
      <c r="E1179" s="109"/>
    </row>
    <row r="1180" spans="2:5">
      <c r="B1180" s="188">
        <v>42660</v>
      </c>
      <c r="C1180" s="206">
        <v>11.57</v>
      </c>
      <c r="D1180" s="190" t="s">
        <v>4839</v>
      </c>
      <c r="E1180" s="109"/>
    </row>
    <row r="1181" spans="2:5">
      <c r="B1181" s="188">
        <v>42660</v>
      </c>
      <c r="C1181" s="206">
        <v>11.75</v>
      </c>
      <c r="D1181" s="190" t="s">
        <v>4839</v>
      </c>
      <c r="E1181" s="109"/>
    </row>
    <row r="1182" spans="2:5">
      <c r="B1182" s="188">
        <v>42660</v>
      </c>
      <c r="C1182" s="206">
        <v>13.7</v>
      </c>
      <c r="D1182" s="190" t="s">
        <v>4839</v>
      </c>
      <c r="E1182" s="109"/>
    </row>
    <row r="1183" spans="2:5">
      <c r="B1183" s="188">
        <v>42660</v>
      </c>
      <c r="C1183" s="206">
        <v>14</v>
      </c>
      <c r="D1183" s="190" t="s">
        <v>4839</v>
      </c>
      <c r="E1183" s="109"/>
    </row>
    <row r="1184" spans="2:5">
      <c r="B1184" s="188">
        <v>42660</v>
      </c>
      <c r="C1184" s="206">
        <v>14.41</v>
      </c>
      <c r="D1184" s="190" t="s">
        <v>4839</v>
      </c>
      <c r="E1184" s="109"/>
    </row>
    <row r="1185" spans="2:5">
      <c r="B1185" s="188">
        <v>42660</v>
      </c>
      <c r="C1185" s="206">
        <v>14.5</v>
      </c>
      <c r="D1185" s="190" t="s">
        <v>4839</v>
      </c>
      <c r="E1185" s="109"/>
    </row>
    <row r="1186" spans="2:5">
      <c r="B1186" s="188">
        <v>42660</v>
      </c>
      <c r="C1186" s="206">
        <v>15</v>
      </c>
      <c r="D1186" s="190" t="s">
        <v>4839</v>
      </c>
      <c r="E1186" s="109"/>
    </row>
    <row r="1187" spans="2:5">
      <c r="B1187" s="188">
        <v>42660</v>
      </c>
      <c r="C1187" s="206">
        <v>15</v>
      </c>
      <c r="D1187" s="190" t="s">
        <v>4839</v>
      </c>
      <c r="E1187" s="109"/>
    </row>
    <row r="1188" spans="2:5">
      <c r="B1188" s="188">
        <v>42660</v>
      </c>
      <c r="C1188" s="206">
        <v>15</v>
      </c>
      <c r="D1188" s="190" t="s">
        <v>4839</v>
      </c>
      <c r="E1188" s="109"/>
    </row>
    <row r="1189" spans="2:5">
      <c r="B1189" s="188">
        <v>42660</v>
      </c>
      <c r="C1189" s="206">
        <v>15</v>
      </c>
      <c r="D1189" s="190" t="s">
        <v>4839</v>
      </c>
      <c r="E1189" s="109"/>
    </row>
    <row r="1190" spans="2:5">
      <c r="B1190" s="188">
        <v>42660</v>
      </c>
      <c r="C1190" s="206">
        <v>16</v>
      </c>
      <c r="D1190" s="190" t="s">
        <v>4839</v>
      </c>
      <c r="E1190" s="109"/>
    </row>
    <row r="1191" spans="2:5">
      <c r="B1191" s="188">
        <v>42660</v>
      </c>
      <c r="C1191" s="206">
        <v>16.48</v>
      </c>
      <c r="D1191" s="190" t="s">
        <v>4839</v>
      </c>
      <c r="E1191" s="109"/>
    </row>
    <row r="1192" spans="2:5">
      <c r="B1192" s="188">
        <v>42660</v>
      </c>
      <c r="C1192" s="206">
        <v>17</v>
      </c>
      <c r="D1192" s="190" t="s">
        <v>4839</v>
      </c>
      <c r="E1192" s="109"/>
    </row>
    <row r="1193" spans="2:5">
      <c r="B1193" s="188">
        <v>42660</v>
      </c>
      <c r="C1193" s="206">
        <v>17.649999999999999</v>
      </c>
      <c r="D1193" s="190" t="s">
        <v>4839</v>
      </c>
      <c r="E1193" s="109"/>
    </row>
    <row r="1194" spans="2:5">
      <c r="B1194" s="188">
        <v>42660</v>
      </c>
      <c r="C1194" s="206">
        <v>20</v>
      </c>
      <c r="D1194" s="190" t="s">
        <v>4839</v>
      </c>
      <c r="E1194" s="109"/>
    </row>
    <row r="1195" spans="2:5">
      <c r="B1195" s="188">
        <v>42660</v>
      </c>
      <c r="C1195" s="206">
        <v>20</v>
      </c>
      <c r="D1195" s="190" t="s">
        <v>4839</v>
      </c>
      <c r="E1195" s="109"/>
    </row>
    <row r="1196" spans="2:5">
      <c r="B1196" s="188">
        <v>42660</v>
      </c>
      <c r="C1196" s="206">
        <v>20</v>
      </c>
      <c r="D1196" s="190" t="s">
        <v>4839</v>
      </c>
      <c r="E1196" s="109"/>
    </row>
    <row r="1197" spans="2:5">
      <c r="B1197" s="188">
        <v>42660</v>
      </c>
      <c r="C1197" s="206">
        <v>20</v>
      </c>
      <c r="D1197" s="190" t="s">
        <v>4839</v>
      </c>
      <c r="E1197" s="109"/>
    </row>
    <row r="1198" spans="2:5">
      <c r="B1198" s="188">
        <v>42660</v>
      </c>
      <c r="C1198" s="206">
        <v>20</v>
      </c>
      <c r="D1198" s="190" t="s">
        <v>4839</v>
      </c>
      <c r="E1198" s="109"/>
    </row>
    <row r="1199" spans="2:5">
      <c r="B1199" s="188">
        <v>42660</v>
      </c>
      <c r="C1199" s="206">
        <v>20</v>
      </c>
      <c r="D1199" s="190" t="s">
        <v>4839</v>
      </c>
      <c r="E1199" s="109"/>
    </row>
    <row r="1200" spans="2:5">
      <c r="B1200" s="188">
        <v>42660</v>
      </c>
      <c r="C1200" s="206">
        <v>20</v>
      </c>
      <c r="D1200" s="190" t="s">
        <v>4839</v>
      </c>
      <c r="E1200" s="109"/>
    </row>
    <row r="1201" spans="2:5">
      <c r="B1201" s="188">
        <v>42660</v>
      </c>
      <c r="C1201" s="206">
        <v>20</v>
      </c>
      <c r="D1201" s="190" t="s">
        <v>4839</v>
      </c>
      <c r="E1201" s="109"/>
    </row>
    <row r="1202" spans="2:5">
      <c r="B1202" s="188">
        <v>42660</v>
      </c>
      <c r="C1202" s="206">
        <v>21.2</v>
      </c>
      <c r="D1202" s="190" t="s">
        <v>4839</v>
      </c>
      <c r="E1202" s="109"/>
    </row>
    <row r="1203" spans="2:5">
      <c r="B1203" s="188">
        <v>42660</v>
      </c>
      <c r="C1203" s="206">
        <v>24.06</v>
      </c>
      <c r="D1203" s="190" t="s">
        <v>4839</v>
      </c>
      <c r="E1203" s="109"/>
    </row>
    <row r="1204" spans="2:5">
      <c r="B1204" s="188">
        <v>42660</v>
      </c>
      <c r="C1204" s="206">
        <v>25</v>
      </c>
      <c r="D1204" s="190" t="s">
        <v>4839</v>
      </c>
      <c r="E1204" s="109"/>
    </row>
    <row r="1205" spans="2:5">
      <c r="B1205" s="188">
        <v>42660</v>
      </c>
      <c r="C1205" s="206">
        <v>25</v>
      </c>
      <c r="D1205" s="190" t="s">
        <v>4839</v>
      </c>
      <c r="E1205" s="109"/>
    </row>
    <row r="1206" spans="2:5">
      <c r="B1206" s="188">
        <v>42660</v>
      </c>
      <c r="C1206" s="206">
        <v>25</v>
      </c>
      <c r="D1206" s="190" t="s">
        <v>4839</v>
      </c>
      <c r="E1206" s="109"/>
    </row>
    <row r="1207" spans="2:5">
      <c r="B1207" s="188">
        <v>42660</v>
      </c>
      <c r="C1207" s="206">
        <v>25</v>
      </c>
      <c r="D1207" s="190" t="s">
        <v>4839</v>
      </c>
      <c r="E1207" s="109"/>
    </row>
    <row r="1208" spans="2:5">
      <c r="B1208" s="188">
        <v>42660</v>
      </c>
      <c r="C1208" s="206">
        <v>25</v>
      </c>
      <c r="D1208" s="190" t="s">
        <v>4839</v>
      </c>
      <c r="E1208" s="109"/>
    </row>
    <row r="1209" spans="2:5">
      <c r="B1209" s="188">
        <v>42660</v>
      </c>
      <c r="C1209" s="206">
        <v>25</v>
      </c>
      <c r="D1209" s="190" t="s">
        <v>4839</v>
      </c>
      <c r="E1209" s="109"/>
    </row>
    <row r="1210" spans="2:5">
      <c r="B1210" s="188">
        <v>42660</v>
      </c>
      <c r="C1210" s="206">
        <v>25</v>
      </c>
      <c r="D1210" s="190" t="s">
        <v>4839</v>
      </c>
      <c r="E1210" s="109"/>
    </row>
    <row r="1211" spans="2:5">
      <c r="B1211" s="188">
        <v>42660</v>
      </c>
      <c r="C1211" s="206">
        <v>25</v>
      </c>
      <c r="D1211" s="190" t="s">
        <v>4839</v>
      </c>
      <c r="E1211" s="109"/>
    </row>
    <row r="1212" spans="2:5">
      <c r="B1212" s="188">
        <v>42660</v>
      </c>
      <c r="C1212" s="206">
        <v>25</v>
      </c>
      <c r="D1212" s="190" t="s">
        <v>4839</v>
      </c>
      <c r="E1212" s="109"/>
    </row>
    <row r="1213" spans="2:5">
      <c r="B1213" s="188">
        <v>42660</v>
      </c>
      <c r="C1213" s="206">
        <v>25</v>
      </c>
      <c r="D1213" s="190" t="s">
        <v>4839</v>
      </c>
      <c r="E1213" s="109"/>
    </row>
    <row r="1214" spans="2:5">
      <c r="B1214" s="188">
        <v>42660</v>
      </c>
      <c r="C1214" s="206">
        <v>25</v>
      </c>
      <c r="D1214" s="190" t="s">
        <v>4839</v>
      </c>
      <c r="E1214" s="109"/>
    </row>
    <row r="1215" spans="2:5">
      <c r="B1215" s="188">
        <v>42660</v>
      </c>
      <c r="C1215" s="206">
        <v>25</v>
      </c>
      <c r="D1215" s="190" t="s">
        <v>4839</v>
      </c>
      <c r="E1215" s="109"/>
    </row>
    <row r="1216" spans="2:5">
      <c r="B1216" s="188">
        <v>42660</v>
      </c>
      <c r="C1216" s="206">
        <v>28.4</v>
      </c>
      <c r="D1216" s="190" t="s">
        <v>4839</v>
      </c>
      <c r="E1216" s="109"/>
    </row>
    <row r="1217" spans="2:5">
      <c r="B1217" s="188">
        <v>42660</v>
      </c>
      <c r="C1217" s="206">
        <v>28.64</v>
      </c>
      <c r="D1217" s="190" t="s">
        <v>4839</v>
      </c>
      <c r="E1217" s="109"/>
    </row>
    <row r="1218" spans="2:5">
      <c r="B1218" s="188">
        <v>42660</v>
      </c>
      <c r="C1218" s="206">
        <v>30</v>
      </c>
      <c r="D1218" s="190" t="s">
        <v>4839</v>
      </c>
      <c r="E1218" s="109"/>
    </row>
    <row r="1219" spans="2:5">
      <c r="B1219" s="188">
        <v>42660</v>
      </c>
      <c r="C1219" s="206">
        <v>30</v>
      </c>
      <c r="D1219" s="190" t="s">
        <v>4839</v>
      </c>
      <c r="E1219" s="109"/>
    </row>
    <row r="1220" spans="2:5">
      <c r="B1220" s="188">
        <v>42660</v>
      </c>
      <c r="C1220" s="206">
        <v>30</v>
      </c>
      <c r="D1220" s="190" t="s">
        <v>4839</v>
      </c>
      <c r="E1220" s="109"/>
    </row>
    <row r="1221" spans="2:5">
      <c r="B1221" s="188">
        <v>42660</v>
      </c>
      <c r="C1221" s="206">
        <v>30</v>
      </c>
      <c r="D1221" s="190" t="s">
        <v>4839</v>
      </c>
      <c r="E1221" s="109"/>
    </row>
    <row r="1222" spans="2:5">
      <c r="B1222" s="188">
        <v>42660</v>
      </c>
      <c r="C1222" s="206">
        <v>30</v>
      </c>
      <c r="D1222" s="190" t="s">
        <v>4839</v>
      </c>
      <c r="E1222" s="109"/>
    </row>
    <row r="1223" spans="2:5">
      <c r="B1223" s="188">
        <v>42660</v>
      </c>
      <c r="C1223" s="206">
        <v>30</v>
      </c>
      <c r="D1223" s="190" t="s">
        <v>4839</v>
      </c>
      <c r="E1223" s="109"/>
    </row>
    <row r="1224" spans="2:5">
      <c r="B1224" s="188">
        <v>42660</v>
      </c>
      <c r="C1224" s="206">
        <v>30</v>
      </c>
      <c r="D1224" s="190" t="s">
        <v>4839</v>
      </c>
      <c r="E1224" s="109"/>
    </row>
    <row r="1225" spans="2:5">
      <c r="B1225" s="188">
        <v>42660</v>
      </c>
      <c r="C1225" s="206">
        <v>30</v>
      </c>
      <c r="D1225" s="190" t="s">
        <v>4839</v>
      </c>
      <c r="E1225" s="109"/>
    </row>
    <row r="1226" spans="2:5">
      <c r="B1226" s="188">
        <v>42660</v>
      </c>
      <c r="C1226" s="206">
        <v>32</v>
      </c>
      <c r="D1226" s="190" t="s">
        <v>4839</v>
      </c>
      <c r="E1226" s="109"/>
    </row>
    <row r="1227" spans="2:5">
      <c r="B1227" s="188">
        <v>42660</v>
      </c>
      <c r="C1227" s="206">
        <v>34</v>
      </c>
      <c r="D1227" s="190" t="s">
        <v>4839</v>
      </c>
      <c r="E1227" s="109"/>
    </row>
    <row r="1228" spans="2:5">
      <c r="B1228" s="188">
        <v>42660</v>
      </c>
      <c r="C1228" s="206">
        <v>34.5</v>
      </c>
      <c r="D1228" s="190" t="s">
        <v>4839</v>
      </c>
      <c r="E1228" s="109"/>
    </row>
    <row r="1229" spans="2:5">
      <c r="B1229" s="188">
        <v>42660</v>
      </c>
      <c r="C1229" s="206">
        <v>35</v>
      </c>
      <c r="D1229" s="190" t="s">
        <v>4839</v>
      </c>
      <c r="E1229" s="109"/>
    </row>
    <row r="1230" spans="2:5">
      <c r="B1230" s="188">
        <v>42660</v>
      </c>
      <c r="C1230" s="206">
        <v>39.200000000000003</v>
      </c>
      <c r="D1230" s="190" t="s">
        <v>4839</v>
      </c>
      <c r="E1230" s="109"/>
    </row>
    <row r="1231" spans="2:5">
      <c r="B1231" s="188">
        <v>42660</v>
      </c>
      <c r="C1231" s="206">
        <v>40</v>
      </c>
      <c r="D1231" s="190" t="s">
        <v>4839</v>
      </c>
      <c r="E1231" s="109"/>
    </row>
    <row r="1232" spans="2:5">
      <c r="B1232" s="188">
        <v>42660</v>
      </c>
      <c r="C1232" s="206">
        <v>40</v>
      </c>
      <c r="D1232" s="190" t="s">
        <v>4839</v>
      </c>
      <c r="E1232" s="109"/>
    </row>
    <row r="1233" spans="2:5">
      <c r="B1233" s="188">
        <v>42660</v>
      </c>
      <c r="C1233" s="206">
        <v>40</v>
      </c>
      <c r="D1233" s="190" t="s">
        <v>4839</v>
      </c>
      <c r="E1233" s="109"/>
    </row>
    <row r="1234" spans="2:5">
      <c r="B1234" s="188">
        <v>42660</v>
      </c>
      <c r="C1234" s="206">
        <v>40</v>
      </c>
      <c r="D1234" s="190" t="s">
        <v>4839</v>
      </c>
      <c r="E1234" s="109"/>
    </row>
    <row r="1235" spans="2:5">
      <c r="B1235" s="188">
        <v>42660</v>
      </c>
      <c r="C1235" s="206">
        <v>40</v>
      </c>
      <c r="D1235" s="190" t="s">
        <v>4839</v>
      </c>
      <c r="E1235" s="109"/>
    </row>
    <row r="1236" spans="2:5">
      <c r="B1236" s="188">
        <v>42660</v>
      </c>
      <c r="C1236" s="206">
        <v>40</v>
      </c>
      <c r="D1236" s="190" t="s">
        <v>4839</v>
      </c>
      <c r="E1236" s="109"/>
    </row>
    <row r="1237" spans="2:5">
      <c r="B1237" s="188">
        <v>42660</v>
      </c>
      <c r="C1237" s="206">
        <v>40</v>
      </c>
      <c r="D1237" s="190" t="s">
        <v>4839</v>
      </c>
      <c r="E1237" s="109"/>
    </row>
    <row r="1238" spans="2:5">
      <c r="B1238" s="188">
        <v>42660</v>
      </c>
      <c r="C1238" s="206">
        <v>40</v>
      </c>
      <c r="D1238" s="190" t="s">
        <v>4839</v>
      </c>
      <c r="E1238" s="109"/>
    </row>
    <row r="1239" spans="2:5">
      <c r="B1239" s="188">
        <v>42660</v>
      </c>
      <c r="C1239" s="206">
        <v>40</v>
      </c>
      <c r="D1239" s="190" t="s">
        <v>4839</v>
      </c>
      <c r="E1239" s="109"/>
    </row>
    <row r="1240" spans="2:5">
      <c r="B1240" s="188">
        <v>42660</v>
      </c>
      <c r="C1240" s="206">
        <v>40</v>
      </c>
      <c r="D1240" s="190" t="s">
        <v>4839</v>
      </c>
      <c r="E1240" s="109"/>
    </row>
    <row r="1241" spans="2:5">
      <c r="B1241" s="188">
        <v>42660</v>
      </c>
      <c r="C1241" s="206">
        <v>40</v>
      </c>
      <c r="D1241" s="190" t="s">
        <v>4839</v>
      </c>
      <c r="E1241" s="109"/>
    </row>
    <row r="1242" spans="2:5">
      <c r="B1242" s="188">
        <v>42660</v>
      </c>
      <c r="C1242" s="206">
        <v>40</v>
      </c>
      <c r="D1242" s="190" t="s">
        <v>4839</v>
      </c>
      <c r="E1242" s="109"/>
    </row>
    <row r="1243" spans="2:5">
      <c r="B1243" s="188">
        <v>42660</v>
      </c>
      <c r="C1243" s="206">
        <v>40</v>
      </c>
      <c r="D1243" s="190" t="s">
        <v>4839</v>
      </c>
      <c r="E1243" s="109"/>
    </row>
    <row r="1244" spans="2:5">
      <c r="B1244" s="188">
        <v>42660</v>
      </c>
      <c r="C1244" s="206">
        <v>40</v>
      </c>
      <c r="D1244" s="190" t="s">
        <v>4839</v>
      </c>
      <c r="E1244" s="109"/>
    </row>
    <row r="1245" spans="2:5">
      <c r="B1245" s="188">
        <v>42660</v>
      </c>
      <c r="C1245" s="206">
        <v>40</v>
      </c>
      <c r="D1245" s="190" t="s">
        <v>4839</v>
      </c>
      <c r="E1245" s="109"/>
    </row>
    <row r="1246" spans="2:5">
      <c r="B1246" s="188">
        <v>42660</v>
      </c>
      <c r="C1246" s="206">
        <v>40</v>
      </c>
      <c r="D1246" s="190" t="s">
        <v>4839</v>
      </c>
      <c r="E1246" s="109"/>
    </row>
    <row r="1247" spans="2:5">
      <c r="B1247" s="188">
        <v>42660</v>
      </c>
      <c r="C1247" s="206">
        <v>40</v>
      </c>
      <c r="D1247" s="190" t="s">
        <v>4839</v>
      </c>
      <c r="E1247" s="109"/>
    </row>
    <row r="1248" spans="2:5">
      <c r="B1248" s="188">
        <v>42660</v>
      </c>
      <c r="C1248" s="206">
        <v>40.03</v>
      </c>
      <c r="D1248" s="190" t="s">
        <v>4839</v>
      </c>
      <c r="E1248" s="109"/>
    </row>
    <row r="1249" spans="2:5">
      <c r="B1249" s="188">
        <v>42660</v>
      </c>
      <c r="C1249" s="206">
        <v>40.380000000000003</v>
      </c>
      <c r="D1249" s="190" t="s">
        <v>4839</v>
      </c>
      <c r="E1249" s="109"/>
    </row>
    <row r="1250" spans="2:5">
      <c r="B1250" s="188">
        <v>42660</v>
      </c>
      <c r="C1250" s="206">
        <v>45.19</v>
      </c>
      <c r="D1250" s="190" t="s">
        <v>4839</v>
      </c>
      <c r="E1250" s="109"/>
    </row>
    <row r="1251" spans="2:5">
      <c r="B1251" s="188">
        <v>42660</v>
      </c>
      <c r="C1251" s="206">
        <v>48.5</v>
      </c>
      <c r="D1251" s="190" t="s">
        <v>4841</v>
      </c>
      <c r="E1251" s="109"/>
    </row>
    <row r="1252" spans="2:5">
      <c r="B1252" s="188">
        <v>42660</v>
      </c>
      <c r="C1252" s="206">
        <v>50</v>
      </c>
      <c r="D1252" s="190" t="s">
        <v>4839</v>
      </c>
      <c r="E1252" s="109"/>
    </row>
    <row r="1253" spans="2:5">
      <c r="B1253" s="188">
        <v>42660</v>
      </c>
      <c r="C1253" s="206">
        <v>50</v>
      </c>
      <c r="D1253" s="190" t="s">
        <v>4839</v>
      </c>
      <c r="E1253" s="109"/>
    </row>
    <row r="1254" spans="2:5">
      <c r="B1254" s="188">
        <v>42660</v>
      </c>
      <c r="C1254" s="206">
        <v>50</v>
      </c>
      <c r="D1254" s="190" t="s">
        <v>4839</v>
      </c>
      <c r="E1254" s="109"/>
    </row>
    <row r="1255" spans="2:5">
      <c r="B1255" s="188">
        <v>42660</v>
      </c>
      <c r="C1255" s="206">
        <v>52</v>
      </c>
      <c r="D1255" s="190" t="s">
        <v>4839</v>
      </c>
      <c r="E1255" s="109"/>
    </row>
    <row r="1256" spans="2:5">
      <c r="B1256" s="188">
        <v>42660</v>
      </c>
      <c r="C1256" s="206">
        <v>53.06</v>
      </c>
      <c r="D1256" s="190" t="s">
        <v>4839</v>
      </c>
      <c r="E1256" s="109"/>
    </row>
    <row r="1257" spans="2:5">
      <c r="B1257" s="188">
        <v>42660</v>
      </c>
      <c r="C1257" s="206">
        <v>60</v>
      </c>
      <c r="D1257" s="190" t="s">
        <v>4839</v>
      </c>
      <c r="E1257" s="109"/>
    </row>
    <row r="1258" spans="2:5">
      <c r="B1258" s="188">
        <v>42660</v>
      </c>
      <c r="C1258" s="206">
        <v>60</v>
      </c>
      <c r="D1258" s="190" t="s">
        <v>4839</v>
      </c>
      <c r="E1258" s="109"/>
    </row>
    <row r="1259" spans="2:5">
      <c r="B1259" s="188">
        <v>42660</v>
      </c>
      <c r="C1259" s="206">
        <v>60</v>
      </c>
      <c r="D1259" s="190" t="s">
        <v>4839</v>
      </c>
      <c r="E1259" s="109"/>
    </row>
    <row r="1260" spans="2:5">
      <c r="B1260" s="188">
        <v>42660</v>
      </c>
      <c r="C1260" s="206">
        <v>60</v>
      </c>
      <c r="D1260" s="190" t="s">
        <v>4839</v>
      </c>
      <c r="E1260" s="109"/>
    </row>
    <row r="1261" spans="2:5">
      <c r="B1261" s="188">
        <v>42660</v>
      </c>
      <c r="C1261" s="206">
        <v>60</v>
      </c>
      <c r="D1261" s="190" t="s">
        <v>4839</v>
      </c>
      <c r="E1261" s="109"/>
    </row>
    <row r="1262" spans="2:5">
      <c r="B1262" s="188">
        <v>42660</v>
      </c>
      <c r="C1262" s="206">
        <v>60</v>
      </c>
      <c r="D1262" s="190" t="s">
        <v>4839</v>
      </c>
      <c r="E1262" s="109"/>
    </row>
    <row r="1263" spans="2:5">
      <c r="B1263" s="188">
        <v>42660</v>
      </c>
      <c r="C1263" s="206">
        <v>60</v>
      </c>
      <c r="D1263" s="190" t="s">
        <v>4839</v>
      </c>
      <c r="E1263" s="109"/>
    </row>
    <row r="1264" spans="2:5">
      <c r="B1264" s="188">
        <v>42660</v>
      </c>
      <c r="C1264" s="206">
        <v>60</v>
      </c>
      <c r="D1264" s="190" t="s">
        <v>4839</v>
      </c>
      <c r="E1264" s="109"/>
    </row>
    <row r="1265" spans="2:5">
      <c r="B1265" s="188">
        <v>42660</v>
      </c>
      <c r="C1265" s="206">
        <v>60</v>
      </c>
      <c r="D1265" s="190" t="s">
        <v>4839</v>
      </c>
      <c r="E1265" s="109"/>
    </row>
    <row r="1266" spans="2:5">
      <c r="B1266" s="188">
        <v>42660</v>
      </c>
      <c r="C1266" s="206">
        <v>62</v>
      </c>
      <c r="D1266" s="190" t="s">
        <v>4839</v>
      </c>
      <c r="E1266" s="109"/>
    </row>
    <row r="1267" spans="2:5">
      <c r="B1267" s="188">
        <v>42660</v>
      </c>
      <c r="C1267" s="206">
        <v>63</v>
      </c>
      <c r="D1267" s="190" t="s">
        <v>4839</v>
      </c>
      <c r="E1267" s="109"/>
    </row>
    <row r="1268" spans="2:5">
      <c r="B1268" s="188">
        <v>42660</v>
      </c>
      <c r="C1268" s="206">
        <v>65</v>
      </c>
      <c r="D1268" s="190" t="s">
        <v>4839</v>
      </c>
      <c r="E1268" s="109"/>
    </row>
    <row r="1269" spans="2:5">
      <c r="B1269" s="188">
        <v>42660</v>
      </c>
      <c r="C1269" s="206">
        <v>66</v>
      </c>
      <c r="D1269" s="190" t="s">
        <v>4839</v>
      </c>
      <c r="E1269" s="109"/>
    </row>
    <row r="1270" spans="2:5">
      <c r="B1270" s="188">
        <v>42660</v>
      </c>
      <c r="C1270" s="206">
        <v>66</v>
      </c>
      <c r="D1270" s="190" t="s">
        <v>4839</v>
      </c>
      <c r="E1270" s="109"/>
    </row>
    <row r="1271" spans="2:5">
      <c r="B1271" s="188">
        <v>42660</v>
      </c>
      <c r="C1271" s="206">
        <v>68</v>
      </c>
      <c r="D1271" s="190" t="s">
        <v>4839</v>
      </c>
      <c r="E1271" s="109"/>
    </row>
    <row r="1272" spans="2:5">
      <c r="B1272" s="188">
        <v>42660</v>
      </c>
      <c r="C1272" s="206">
        <v>70</v>
      </c>
      <c r="D1272" s="190" t="s">
        <v>4839</v>
      </c>
      <c r="E1272" s="109"/>
    </row>
    <row r="1273" spans="2:5">
      <c r="B1273" s="188">
        <v>42660</v>
      </c>
      <c r="C1273" s="206">
        <v>70</v>
      </c>
      <c r="D1273" s="190" t="s">
        <v>4839</v>
      </c>
      <c r="E1273" s="109"/>
    </row>
    <row r="1274" spans="2:5">
      <c r="B1274" s="188">
        <v>42660</v>
      </c>
      <c r="C1274" s="206">
        <v>70</v>
      </c>
      <c r="D1274" s="190" t="s">
        <v>4839</v>
      </c>
      <c r="E1274" s="109"/>
    </row>
    <row r="1275" spans="2:5">
      <c r="B1275" s="188">
        <v>42660</v>
      </c>
      <c r="C1275" s="206">
        <v>73.84</v>
      </c>
      <c r="D1275" s="190" t="s">
        <v>4839</v>
      </c>
      <c r="E1275" s="109"/>
    </row>
    <row r="1276" spans="2:5">
      <c r="B1276" s="188">
        <v>42660</v>
      </c>
      <c r="C1276" s="206">
        <v>75</v>
      </c>
      <c r="D1276" s="190" t="s">
        <v>4839</v>
      </c>
      <c r="E1276" s="109"/>
    </row>
    <row r="1277" spans="2:5">
      <c r="B1277" s="188">
        <v>42660</v>
      </c>
      <c r="C1277" s="206">
        <v>75</v>
      </c>
      <c r="D1277" s="190" t="s">
        <v>4839</v>
      </c>
      <c r="E1277" s="109"/>
    </row>
    <row r="1278" spans="2:5">
      <c r="B1278" s="188">
        <v>42660</v>
      </c>
      <c r="C1278" s="206">
        <v>75</v>
      </c>
      <c r="D1278" s="190" t="s">
        <v>4839</v>
      </c>
      <c r="E1278" s="109"/>
    </row>
    <row r="1279" spans="2:5">
      <c r="B1279" s="188">
        <v>42660</v>
      </c>
      <c r="C1279" s="206">
        <v>76</v>
      </c>
      <c r="D1279" s="190" t="s">
        <v>4839</v>
      </c>
      <c r="E1279" s="109"/>
    </row>
    <row r="1280" spans="2:5">
      <c r="B1280" s="188">
        <v>42660</v>
      </c>
      <c r="C1280" s="206">
        <v>76.03</v>
      </c>
      <c r="D1280" s="190" t="s">
        <v>4839</v>
      </c>
      <c r="E1280" s="109"/>
    </row>
    <row r="1281" spans="2:5">
      <c r="B1281" s="188">
        <v>42660</v>
      </c>
      <c r="C1281" s="206">
        <v>80</v>
      </c>
      <c r="D1281" s="190" t="s">
        <v>4839</v>
      </c>
      <c r="E1281" s="109"/>
    </row>
    <row r="1282" spans="2:5">
      <c r="B1282" s="188">
        <v>42660</v>
      </c>
      <c r="C1282" s="206">
        <v>80</v>
      </c>
      <c r="D1282" s="190" t="s">
        <v>4839</v>
      </c>
      <c r="E1282" s="109"/>
    </row>
    <row r="1283" spans="2:5">
      <c r="B1283" s="188">
        <v>42660</v>
      </c>
      <c r="C1283" s="206">
        <v>80</v>
      </c>
      <c r="D1283" s="190" t="s">
        <v>4839</v>
      </c>
      <c r="E1283" s="109"/>
    </row>
    <row r="1284" spans="2:5">
      <c r="B1284" s="188">
        <v>42660</v>
      </c>
      <c r="C1284" s="206">
        <v>80</v>
      </c>
      <c r="D1284" s="190" t="s">
        <v>4839</v>
      </c>
      <c r="E1284" s="109"/>
    </row>
    <row r="1285" spans="2:5">
      <c r="B1285" s="188">
        <v>42660</v>
      </c>
      <c r="C1285" s="206">
        <v>80</v>
      </c>
      <c r="D1285" s="190" t="s">
        <v>4839</v>
      </c>
      <c r="E1285" s="109"/>
    </row>
    <row r="1286" spans="2:5">
      <c r="B1286" s="188">
        <v>42660</v>
      </c>
      <c r="C1286" s="206">
        <v>80</v>
      </c>
      <c r="D1286" s="190" t="s">
        <v>4839</v>
      </c>
      <c r="E1286" s="109"/>
    </row>
    <row r="1287" spans="2:5">
      <c r="B1287" s="188">
        <v>42660</v>
      </c>
      <c r="C1287" s="206">
        <v>80</v>
      </c>
      <c r="D1287" s="190" t="s">
        <v>4839</v>
      </c>
      <c r="E1287" s="109"/>
    </row>
    <row r="1288" spans="2:5">
      <c r="B1288" s="188">
        <v>42660</v>
      </c>
      <c r="C1288" s="206">
        <v>85.75</v>
      </c>
      <c r="D1288" s="190" t="s">
        <v>4839</v>
      </c>
      <c r="E1288" s="109"/>
    </row>
    <row r="1289" spans="2:5">
      <c r="B1289" s="188">
        <v>42660</v>
      </c>
      <c r="C1289" s="206">
        <v>91.2</v>
      </c>
      <c r="D1289" s="190" t="s">
        <v>4839</v>
      </c>
      <c r="E1289" s="109"/>
    </row>
    <row r="1290" spans="2:5">
      <c r="B1290" s="188">
        <v>42660</v>
      </c>
      <c r="C1290" s="206">
        <v>246</v>
      </c>
      <c r="D1290" s="190" t="s">
        <v>4839</v>
      </c>
      <c r="E1290" s="109"/>
    </row>
    <row r="1291" spans="2:5">
      <c r="B1291" s="188">
        <v>42660</v>
      </c>
      <c r="C1291" s="206">
        <v>776</v>
      </c>
      <c r="D1291" s="190" t="s">
        <v>4841</v>
      </c>
      <c r="E1291" s="109"/>
    </row>
    <row r="1292" spans="2:5">
      <c r="B1292" s="188">
        <v>42660</v>
      </c>
      <c r="C1292" s="206">
        <v>970</v>
      </c>
      <c r="D1292" s="190" t="s">
        <v>4841</v>
      </c>
      <c r="E1292" s="109"/>
    </row>
    <row r="1293" spans="2:5">
      <c r="B1293" s="188">
        <v>42661</v>
      </c>
      <c r="C1293" s="206">
        <v>0.1</v>
      </c>
      <c r="D1293" s="190" t="s">
        <v>4839</v>
      </c>
      <c r="E1293" s="109"/>
    </row>
    <row r="1294" spans="2:5">
      <c r="B1294" s="188">
        <v>42661</v>
      </c>
      <c r="C1294" s="206">
        <v>0.2</v>
      </c>
      <c r="D1294" s="190" t="s">
        <v>4839</v>
      </c>
      <c r="E1294" s="109"/>
    </row>
    <row r="1295" spans="2:5">
      <c r="B1295" s="188">
        <v>42661</v>
      </c>
      <c r="C1295" s="206">
        <v>0.3</v>
      </c>
      <c r="D1295" s="190" t="s">
        <v>4839</v>
      </c>
      <c r="E1295" s="109"/>
    </row>
    <row r="1296" spans="2:5">
      <c r="B1296" s="188">
        <v>42661</v>
      </c>
      <c r="C1296" s="206">
        <v>0.39</v>
      </c>
      <c r="D1296" s="190" t="s">
        <v>4839</v>
      </c>
      <c r="E1296" s="109"/>
    </row>
    <row r="1297" spans="2:5">
      <c r="B1297" s="188">
        <v>42661</v>
      </c>
      <c r="C1297" s="206">
        <v>0.4</v>
      </c>
      <c r="D1297" s="190" t="s">
        <v>4839</v>
      </c>
      <c r="E1297" s="109"/>
    </row>
    <row r="1298" spans="2:5">
      <c r="B1298" s="188">
        <v>42661</v>
      </c>
      <c r="C1298" s="206">
        <v>0.81</v>
      </c>
      <c r="D1298" s="190" t="s">
        <v>4839</v>
      </c>
      <c r="E1298" s="109"/>
    </row>
    <row r="1299" spans="2:5">
      <c r="B1299" s="188">
        <v>42661</v>
      </c>
      <c r="C1299" s="206">
        <v>0.81</v>
      </c>
      <c r="D1299" s="190" t="s">
        <v>4839</v>
      </c>
      <c r="E1299" s="109"/>
    </row>
    <row r="1300" spans="2:5">
      <c r="B1300" s="188">
        <v>42661</v>
      </c>
      <c r="C1300" s="206">
        <v>0.81</v>
      </c>
      <c r="D1300" s="190" t="s">
        <v>4839</v>
      </c>
      <c r="E1300" s="109"/>
    </row>
    <row r="1301" spans="2:5">
      <c r="B1301" s="188">
        <v>42661</v>
      </c>
      <c r="C1301" s="206">
        <v>0.81</v>
      </c>
      <c r="D1301" s="190" t="s">
        <v>4839</v>
      </c>
      <c r="E1301" s="109"/>
    </row>
    <row r="1302" spans="2:5">
      <c r="B1302" s="188">
        <v>42661</v>
      </c>
      <c r="C1302" s="206">
        <v>1</v>
      </c>
      <c r="D1302" s="190" t="s">
        <v>4839</v>
      </c>
      <c r="E1302" s="109"/>
    </row>
    <row r="1303" spans="2:5">
      <c r="B1303" s="188">
        <v>42661</v>
      </c>
      <c r="C1303" s="206">
        <v>1.36</v>
      </c>
      <c r="D1303" s="190" t="s">
        <v>4839</v>
      </c>
      <c r="E1303" s="109"/>
    </row>
    <row r="1304" spans="2:5">
      <c r="B1304" s="188">
        <v>42661</v>
      </c>
      <c r="C1304" s="206">
        <v>1.5</v>
      </c>
      <c r="D1304" s="190" t="s">
        <v>4839</v>
      </c>
      <c r="E1304" s="109"/>
    </row>
    <row r="1305" spans="2:5">
      <c r="B1305" s="188">
        <v>42661</v>
      </c>
      <c r="C1305" s="206">
        <v>1.5</v>
      </c>
      <c r="D1305" s="190" t="s">
        <v>4839</v>
      </c>
      <c r="E1305" s="109"/>
    </row>
    <row r="1306" spans="2:5">
      <c r="B1306" s="188">
        <v>42661</v>
      </c>
      <c r="C1306" s="206">
        <v>1.58</v>
      </c>
      <c r="D1306" s="190" t="s">
        <v>4839</v>
      </c>
      <c r="E1306" s="109"/>
    </row>
    <row r="1307" spans="2:5">
      <c r="B1307" s="188">
        <v>42661</v>
      </c>
      <c r="C1307" s="206">
        <v>1.6</v>
      </c>
      <c r="D1307" s="190" t="s">
        <v>4839</v>
      </c>
      <c r="E1307" s="109"/>
    </row>
    <row r="1308" spans="2:5">
      <c r="B1308" s="188">
        <v>42661</v>
      </c>
      <c r="C1308" s="206">
        <v>1.94</v>
      </c>
      <c r="D1308" s="190" t="s">
        <v>4841</v>
      </c>
      <c r="E1308" s="109"/>
    </row>
    <row r="1309" spans="2:5">
      <c r="B1309" s="188">
        <v>42661</v>
      </c>
      <c r="C1309" s="206">
        <v>2</v>
      </c>
      <c r="D1309" s="190" t="s">
        <v>4839</v>
      </c>
      <c r="E1309" s="109"/>
    </row>
    <row r="1310" spans="2:5">
      <c r="B1310" s="188">
        <v>42661</v>
      </c>
      <c r="C1310" s="206">
        <v>2</v>
      </c>
      <c r="D1310" s="190" t="s">
        <v>4839</v>
      </c>
      <c r="E1310" s="109"/>
    </row>
    <row r="1311" spans="2:5">
      <c r="B1311" s="188">
        <v>42661</v>
      </c>
      <c r="C1311" s="206">
        <v>2</v>
      </c>
      <c r="D1311" s="190" t="s">
        <v>4839</v>
      </c>
      <c r="E1311" s="109"/>
    </row>
    <row r="1312" spans="2:5">
      <c r="B1312" s="188">
        <v>42661</v>
      </c>
      <c r="C1312" s="206">
        <v>2.0699999999999998</v>
      </c>
      <c r="D1312" s="190" t="s">
        <v>4839</v>
      </c>
      <c r="E1312" s="109"/>
    </row>
    <row r="1313" spans="2:5">
      <c r="B1313" s="188">
        <v>42661</v>
      </c>
      <c r="C1313" s="206">
        <v>2.4900000000000002</v>
      </c>
      <c r="D1313" s="190" t="s">
        <v>4839</v>
      </c>
      <c r="E1313" s="109"/>
    </row>
    <row r="1314" spans="2:5">
      <c r="B1314" s="188">
        <v>42661</v>
      </c>
      <c r="C1314" s="206">
        <v>3</v>
      </c>
      <c r="D1314" s="190" t="s">
        <v>4839</v>
      </c>
      <c r="E1314" s="109"/>
    </row>
    <row r="1315" spans="2:5">
      <c r="B1315" s="188">
        <v>42661</v>
      </c>
      <c r="C1315" s="206">
        <v>3</v>
      </c>
      <c r="D1315" s="190" t="s">
        <v>4839</v>
      </c>
      <c r="E1315" s="109"/>
    </row>
    <row r="1316" spans="2:5">
      <c r="B1316" s="188">
        <v>42661</v>
      </c>
      <c r="C1316" s="206">
        <v>3.45</v>
      </c>
      <c r="D1316" s="190" t="s">
        <v>4839</v>
      </c>
      <c r="E1316" s="109"/>
    </row>
    <row r="1317" spans="2:5">
      <c r="B1317" s="188">
        <v>42661</v>
      </c>
      <c r="C1317" s="206">
        <v>3.5</v>
      </c>
      <c r="D1317" s="190" t="s">
        <v>4839</v>
      </c>
      <c r="E1317" s="109"/>
    </row>
    <row r="1318" spans="2:5">
      <c r="B1318" s="188">
        <v>42661</v>
      </c>
      <c r="C1318" s="206">
        <v>3.8</v>
      </c>
      <c r="D1318" s="190" t="s">
        <v>4839</v>
      </c>
      <c r="E1318" s="109"/>
    </row>
    <row r="1319" spans="2:5">
      <c r="B1319" s="188">
        <v>42661</v>
      </c>
      <c r="C1319" s="206">
        <v>3.84</v>
      </c>
      <c r="D1319" s="190" t="s">
        <v>4839</v>
      </c>
      <c r="E1319" s="109"/>
    </row>
    <row r="1320" spans="2:5">
      <c r="B1320" s="188">
        <v>42661</v>
      </c>
      <c r="C1320" s="206">
        <v>3.85</v>
      </c>
      <c r="D1320" s="190" t="s">
        <v>4839</v>
      </c>
      <c r="E1320" s="109"/>
    </row>
    <row r="1321" spans="2:5">
      <c r="B1321" s="188">
        <v>42661</v>
      </c>
      <c r="C1321" s="206">
        <v>4</v>
      </c>
      <c r="D1321" s="190" t="s">
        <v>4839</v>
      </c>
      <c r="E1321" s="109"/>
    </row>
    <row r="1322" spans="2:5">
      <c r="B1322" s="188">
        <v>42661</v>
      </c>
      <c r="C1322" s="206">
        <v>4</v>
      </c>
      <c r="D1322" s="190" t="s">
        <v>4839</v>
      </c>
      <c r="E1322" s="109"/>
    </row>
    <row r="1323" spans="2:5">
      <c r="B1323" s="188">
        <v>42661</v>
      </c>
      <c r="C1323" s="206">
        <v>4</v>
      </c>
      <c r="D1323" s="190" t="s">
        <v>4839</v>
      </c>
      <c r="E1323" s="109"/>
    </row>
    <row r="1324" spans="2:5">
      <c r="B1324" s="188">
        <v>42661</v>
      </c>
      <c r="C1324" s="206">
        <v>4.13</v>
      </c>
      <c r="D1324" s="190" t="s">
        <v>4839</v>
      </c>
      <c r="E1324" s="109"/>
    </row>
    <row r="1325" spans="2:5">
      <c r="B1325" s="188">
        <v>42661</v>
      </c>
      <c r="C1325" s="206">
        <v>4.24</v>
      </c>
      <c r="D1325" s="190" t="s">
        <v>4839</v>
      </c>
      <c r="E1325" s="109"/>
    </row>
    <row r="1326" spans="2:5">
      <c r="B1326" s="188">
        <v>42661</v>
      </c>
      <c r="C1326" s="206">
        <v>4.6500000000000004</v>
      </c>
      <c r="D1326" s="190" t="s">
        <v>4839</v>
      </c>
      <c r="E1326" s="109"/>
    </row>
    <row r="1327" spans="2:5">
      <c r="B1327" s="188">
        <v>42661</v>
      </c>
      <c r="C1327" s="206">
        <v>5</v>
      </c>
      <c r="D1327" s="190" t="s">
        <v>4839</v>
      </c>
      <c r="E1327" s="109"/>
    </row>
    <row r="1328" spans="2:5">
      <c r="B1328" s="188">
        <v>42661</v>
      </c>
      <c r="C1328" s="206">
        <v>5</v>
      </c>
      <c r="D1328" s="190" t="s">
        <v>4839</v>
      </c>
      <c r="E1328" s="109"/>
    </row>
    <row r="1329" spans="2:5">
      <c r="B1329" s="188">
        <v>42661</v>
      </c>
      <c r="C1329" s="206">
        <v>5</v>
      </c>
      <c r="D1329" s="190" t="s">
        <v>4839</v>
      </c>
      <c r="E1329" s="109"/>
    </row>
    <row r="1330" spans="2:5">
      <c r="B1330" s="188">
        <v>42661</v>
      </c>
      <c r="C1330" s="206">
        <v>5</v>
      </c>
      <c r="D1330" s="190" t="s">
        <v>4839</v>
      </c>
      <c r="E1330" s="109"/>
    </row>
    <row r="1331" spans="2:5">
      <c r="B1331" s="188">
        <v>42661</v>
      </c>
      <c r="C1331" s="206">
        <v>5</v>
      </c>
      <c r="D1331" s="190" t="s">
        <v>4839</v>
      </c>
      <c r="E1331" s="109"/>
    </row>
    <row r="1332" spans="2:5">
      <c r="B1332" s="188">
        <v>42661</v>
      </c>
      <c r="C1332" s="206">
        <v>5</v>
      </c>
      <c r="D1332" s="190" t="s">
        <v>4839</v>
      </c>
      <c r="E1332" s="109"/>
    </row>
    <row r="1333" spans="2:5">
      <c r="B1333" s="188">
        <v>42661</v>
      </c>
      <c r="C1333" s="206">
        <v>5</v>
      </c>
      <c r="D1333" s="190" t="s">
        <v>4839</v>
      </c>
      <c r="E1333" s="109"/>
    </row>
    <row r="1334" spans="2:5">
      <c r="B1334" s="188">
        <v>42661</v>
      </c>
      <c r="C1334" s="206">
        <v>5</v>
      </c>
      <c r="D1334" s="190" t="s">
        <v>4839</v>
      </c>
      <c r="E1334" s="109"/>
    </row>
    <row r="1335" spans="2:5">
      <c r="B1335" s="188">
        <v>42661</v>
      </c>
      <c r="C1335" s="206">
        <v>5</v>
      </c>
      <c r="D1335" s="190" t="s">
        <v>4839</v>
      </c>
      <c r="E1335" s="109"/>
    </row>
    <row r="1336" spans="2:5">
      <c r="B1336" s="188">
        <v>42661</v>
      </c>
      <c r="C1336" s="206">
        <v>5</v>
      </c>
      <c r="D1336" s="190" t="s">
        <v>4839</v>
      </c>
      <c r="E1336" s="109"/>
    </row>
    <row r="1337" spans="2:5">
      <c r="B1337" s="188">
        <v>42661</v>
      </c>
      <c r="C1337" s="206">
        <v>5</v>
      </c>
      <c r="D1337" s="190" t="s">
        <v>4839</v>
      </c>
      <c r="E1337" s="109"/>
    </row>
    <row r="1338" spans="2:5">
      <c r="B1338" s="188">
        <v>42661</v>
      </c>
      <c r="C1338" s="206">
        <v>5</v>
      </c>
      <c r="D1338" s="190" t="s">
        <v>4839</v>
      </c>
      <c r="E1338" s="109"/>
    </row>
    <row r="1339" spans="2:5">
      <c r="B1339" s="188">
        <v>42661</v>
      </c>
      <c r="C1339" s="206">
        <v>5.24</v>
      </c>
      <c r="D1339" s="190" t="s">
        <v>4839</v>
      </c>
      <c r="E1339" s="109"/>
    </row>
    <row r="1340" spans="2:5">
      <c r="B1340" s="188">
        <v>42661</v>
      </c>
      <c r="C1340" s="206">
        <v>5.85</v>
      </c>
      <c r="D1340" s="190" t="s">
        <v>4839</v>
      </c>
      <c r="E1340" s="109"/>
    </row>
    <row r="1341" spans="2:5">
      <c r="B1341" s="188">
        <v>42661</v>
      </c>
      <c r="C1341" s="206">
        <v>6</v>
      </c>
      <c r="D1341" s="190" t="s">
        <v>4839</v>
      </c>
      <c r="E1341" s="109"/>
    </row>
    <row r="1342" spans="2:5">
      <c r="B1342" s="188">
        <v>42661</v>
      </c>
      <c r="C1342" s="206">
        <v>6</v>
      </c>
      <c r="D1342" s="190" t="s">
        <v>4839</v>
      </c>
      <c r="E1342" s="109"/>
    </row>
    <row r="1343" spans="2:5">
      <c r="B1343" s="188">
        <v>42661</v>
      </c>
      <c r="C1343" s="206">
        <v>6.67</v>
      </c>
      <c r="D1343" s="190" t="s">
        <v>4839</v>
      </c>
      <c r="E1343" s="109"/>
    </row>
    <row r="1344" spans="2:5">
      <c r="B1344" s="188">
        <v>42661</v>
      </c>
      <c r="C1344" s="206">
        <v>7</v>
      </c>
      <c r="D1344" s="190" t="s">
        <v>4839</v>
      </c>
      <c r="E1344" s="109"/>
    </row>
    <row r="1345" spans="2:5">
      <c r="B1345" s="188">
        <v>42661</v>
      </c>
      <c r="C1345" s="206">
        <v>7.71</v>
      </c>
      <c r="D1345" s="190" t="s">
        <v>4839</v>
      </c>
      <c r="E1345" s="109"/>
    </row>
    <row r="1346" spans="2:5">
      <c r="B1346" s="188">
        <v>42661</v>
      </c>
      <c r="C1346" s="206">
        <v>9.84</v>
      </c>
      <c r="D1346" s="190" t="s">
        <v>4839</v>
      </c>
      <c r="E1346" s="109"/>
    </row>
    <row r="1347" spans="2:5">
      <c r="B1347" s="188">
        <v>42661</v>
      </c>
      <c r="C1347" s="206">
        <v>10</v>
      </c>
      <c r="D1347" s="190" t="s">
        <v>4839</v>
      </c>
      <c r="E1347" s="109"/>
    </row>
    <row r="1348" spans="2:5">
      <c r="B1348" s="188">
        <v>42661</v>
      </c>
      <c r="C1348" s="206">
        <v>10</v>
      </c>
      <c r="D1348" s="190" t="s">
        <v>4839</v>
      </c>
      <c r="E1348" s="109"/>
    </row>
    <row r="1349" spans="2:5">
      <c r="B1349" s="188">
        <v>42661</v>
      </c>
      <c r="C1349" s="206">
        <v>10</v>
      </c>
      <c r="D1349" s="190" t="s">
        <v>4839</v>
      </c>
      <c r="E1349" s="109"/>
    </row>
    <row r="1350" spans="2:5">
      <c r="B1350" s="188">
        <v>42661</v>
      </c>
      <c r="C1350" s="206">
        <v>14.24</v>
      </c>
      <c r="D1350" s="190" t="s">
        <v>4839</v>
      </c>
      <c r="E1350" s="109"/>
    </row>
    <row r="1351" spans="2:5">
      <c r="B1351" s="188">
        <v>42661</v>
      </c>
      <c r="C1351" s="206">
        <v>14.64</v>
      </c>
      <c r="D1351" s="190" t="s">
        <v>4839</v>
      </c>
      <c r="E1351" s="109"/>
    </row>
    <row r="1352" spans="2:5">
      <c r="B1352" s="188">
        <v>42661</v>
      </c>
      <c r="C1352" s="206">
        <v>15</v>
      </c>
      <c r="D1352" s="190" t="s">
        <v>4839</v>
      </c>
      <c r="E1352" s="109"/>
    </row>
    <row r="1353" spans="2:5">
      <c r="B1353" s="188">
        <v>42661</v>
      </c>
      <c r="C1353" s="206">
        <v>15</v>
      </c>
      <c r="D1353" s="190" t="s">
        <v>4839</v>
      </c>
      <c r="E1353" s="109"/>
    </row>
    <row r="1354" spans="2:5">
      <c r="B1354" s="188">
        <v>42661</v>
      </c>
      <c r="C1354" s="206">
        <v>17.22</v>
      </c>
      <c r="D1354" s="190" t="s">
        <v>4839</v>
      </c>
      <c r="E1354" s="109"/>
    </row>
    <row r="1355" spans="2:5">
      <c r="B1355" s="188">
        <v>42661</v>
      </c>
      <c r="C1355" s="206">
        <v>18.399999999999999</v>
      </c>
      <c r="D1355" s="190" t="s">
        <v>4839</v>
      </c>
      <c r="E1355" s="109"/>
    </row>
    <row r="1356" spans="2:5">
      <c r="B1356" s="188">
        <v>42661</v>
      </c>
      <c r="C1356" s="206">
        <v>19.829999999999998</v>
      </c>
      <c r="D1356" s="190" t="s">
        <v>4839</v>
      </c>
      <c r="E1356" s="109"/>
    </row>
    <row r="1357" spans="2:5">
      <c r="B1357" s="188">
        <v>42661</v>
      </c>
      <c r="C1357" s="206">
        <v>20</v>
      </c>
      <c r="D1357" s="190" t="s">
        <v>4839</v>
      </c>
      <c r="E1357" s="109"/>
    </row>
    <row r="1358" spans="2:5">
      <c r="B1358" s="188">
        <v>42661</v>
      </c>
      <c r="C1358" s="206">
        <v>20</v>
      </c>
      <c r="D1358" s="190" t="s">
        <v>4839</v>
      </c>
      <c r="E1358" s="109"/>
    </row>
    <row r="1359" spans="2:5">
      <c r="B1359" s="188">
        <v>42661</v>
      </c>
      <c r="C1359" s="206">
        <v>20</v>
      </c>
      <c r="D1359" s="190" t="s">
        <v>4839</v>
      </c>
      <c r="E1359" s="109"/>
    </row>
    <row r="1360" spans="2:5">
      <c r="B1360" s="188">
        <v>42661</v>
      </c>
      <c r="C1360" s="206">
        <v>20</v>
      </c>
      <c r="D1360" s="190" t="s">
        <v>4839</v>
      </c>
      <c r="E1360" s="109"/>
    </row>
    <row r="1361" spans="2:5">
      <c r="B1361" s="188">
        <v>42661</v>
      </c>
      <c r="C1361" s="206">
        <v>21</v>
      </c>
      <c r="D1361" s="190" t="s">
        <v>4839</v>
      </c>
      <c r="E1361" s="109"/>
    </row>
    <row r="1362" spans="2:5">
      <c r="B1362" s="188">
        <v>42661</v>
      </c>
      <c r="C1362" s="206">
        <v>21.5</v>
      </c>
      <c r="D1362" s="190" t="s">
        <v>4839</v>
      </c>
      <c r="E1362" s="109"/>
    </row>
    <row r="1363" spans="2:5">
      <c r="B1363" s="188">
        <v>42661</v>
      </c>
      <c r="C1363" s="206">
        <v>21.54</v>
      </c>
      <c r="D1363" s="190" t="s">
        <v>4839</v>
      </c>
      <c r="E1363" s="109"/>
    </row>
    <row r="1364" spans="2:5">
      <c r="B1364" s="188">
        <v>42661</v>
      </c>
      <c r="C1364" s="206">
        <v>22.5</v>
      </c>
      <c r="D1364" s="190" t="s">
        <v>4839</v>
      </c>
      <c r="E1364" s="109"/>
    </row>
    <row r="1365" spans="2:5">
      <c r="B1365" s="188">
        <v>42661</v>
      </c>
      <c r="C1365" s="206">
        <v>25</v>
      </c>
      <c r="D1365" s="190" t="s">
        <v>4839</v>
      </c>
      <c r="E1365" s="109"/>
    </row>
    <row r="1366" spans="2:5">
      <c r="B1366" s="188">
        <v>42661</v>
      </c>
      <c r="C1366" s="206">
        <v>25</v>
      </c>
      <c r="D1366" s="190" t="s">
        <v>4839</v>
      </c>
      <c r="E1366" s="109"/>
    </row>
    <row r="1367" spans="2:5">
      <c r="B1367" s="188">
        <v>42661</v>
      </c>
      <c r="C1367" s="206">
        <v>25</v>
      </c>
      <c r="D1367" s="190" t="s">
        <v>4839</v>
      </c>
      <c r="E1367" s="109"/>
    </row>
    <row r="1368" spans="2:5">
      <c r="B1368" s="188">
        <v>42661</v>
      </c>
      <c r="C1368" s="206">
        <v>25</v>
      </c>
      <c r="D1368" s="190" t="s">
        <v>4839</v>
      </c>
      <c r="E1368" s="109"/>
    </row>
    <row r="1369" spans="2:5">
      <c r="B1369" s="188">
        <v>42661</v>
      </c>
      <c r="C1369" s="206">
        <v>25</v>
      </c>
      <c r="D1369" s="190" t="s">
        <v>4839</v>
      </c>
      <c r="E1369" s="109"/>
    </row>
    <row r="1370" spans="2:5">
      <c r="B1370" s="188">
        <v>42661</v>
      </c>
      <c r="C1370" s="206">
        <v>25</v>
      </c>
      <c r="D1370" s="190" t="s">
        <v>4839</v>
      </c>
      <c r="E1370" s="109"/>
    </row>
    <row r="1371" spans="2:5">
      <c r="B1371" s="188">
        <v>42661</v>
      </c>
      <c r="C1371" s="206">
        <v>25</v>
      </c>
      <c r="D1371" s="190" t="s">
        <v>4839</v>
      </c>
      <c r="E1371" s="109"/>
    </row>
    <row r="1372" spans="2:5">
      <c r="B1372" s="188">
        <v>42661</v>
      </c>
      <c r="C1372" s="206">
        <v>25</v>
      </c>
      <c r="D1372" s="190" t="s">
        <v>4839</v>
      </c>
      <c r="E1372" s="109"/>
    </row>
    <row r="1373" spans="2:5">
      <c r="B1373" s="188">
        <v>42661</v>
      </c>
      <c r="C1373" s="206">
        <v>25</v>
      </c>
      <c r="D1373" s="190" t="s">
        <v>4839</v>
      </c>
      <c r="E1373" s="109"/>
    </row>
    <row r="1374" spans="2:5">
      <c r="B1374" s="188">
        <v>42661</v>
      </c>
      <c r="C1374" s="206">
        <v>27.5</v>
      </c>
      <c r="D1374" s="190" t="s">
        <v>4839</v>
      </c>
      <c r="E1374" s="109"/>
    </row>
    <row r="1375" spans="2:5" s="73" customFormat="1">
      <c r="B1375" s="188">
        <v>42661</v>
      </c>
      <c r="C1375" s="206">
        <v>28.11</v>
      </c>
      <c r="D1375" s="190" t="s">
        <v>4839</v>
      </c>
      <c r="E1375" s="109"/>
    </row>
    <row r="1376" spans="2:5" s="73" customFormat="1">
      <c r="B1376" s="188">
        <v>42661</v>
      </c>
      <c r="C1376" s="206">
        <v>30</v>
      </c>
      <c r="D1376" s="190" t="s">
        <v>4839</v>
      </c>
      <c r="E1376" s="109"/>
    </row>
    <row r="1377" spans="2:5" s="73" customFormat="1">
      <c r="B1377" s="188">
        <v>42661</v>
      </c>
      <c r="C1377" s="206">
        <v>30</v>
      </c>
      <c r="D1377" s="190" t="s">
        <v>4839</v>
      </c>
      <c r="E1377" s="109"/>
    </row>
    <row r="1378" spans="2:5" s="73" customFormat="1">
      <c r="B1378" s="188">
        <v>42661</v>
      </c>
      <c r="C1378" s="206">
        <v>32.5</v>
      </c>
      <c r="D1378" s="190" t="s">
        <v>4839</v>
      </c>
      <c r="E1378" s="109"/>
    </row>
    <row r="1379" spans="2:5" s="73" customFormat="1">
      <c r="B1379" s="188">
        <v>42661</v>
      </c>
      <c r="C1379" s="206">
        <v>34</v>
      </c>
      <c r="D1379" s="190" t="s">
        <v>4839</v>
      </c>
      <c r="E1379" s="109"/>
    </row>
    <row r="1380" spans="2:5" s="73" customFormat="1">
      <c r="B1380" s="188">
        <v>42661</v>
      </c>
      <c r="C1380" s="206">
        <v>34</v>
      </c>
      <c r="D1380" s="190" t="s">
        <v>4839</v>
      </c>
      <c r="E1380" s="109"/>
    </row>
    <row r="1381" spans="2:5" s="73" customFormat="1">
      <c r="B1381" s="188">
        <v>42661</v>
      </c>
      <c r="C1381" s="206">
        <v>36.44</v>
      </c>
      <c r="D1381" s="190" t="s">
        <v>4839</v>
      </c>
      <c r="E1381" s="109"/>
    </row>
    <row r="1382" spans="2:5" s="73" customFormat="1">
      <c r="B1382" s="188">
        <v>42661</v>
      </c>
      <c r="C1382" s="206">
        <v>38</v>
      </c>
      <c r="D1382" s="190" t="s">
        <v>4839</v>
      </c>
      <c r="E1382" s="109"/>
    </row>
    <row r="1383" spans="2:5" s="73" customFormat="1">
      <c r="B1383" s="188">
        <v>42661</v>
      </c>
      <c r="C1383" s="206">
        <v>40</v>
      </c>
      <c r="D1383" s="190" t="s">
        <v>4839</v>
      </c>
      <c r="E1383" s="109"/>
    </row>
    <row r="1384" spans="2:5" s="73" customFormat="1">
      <c r="B1384" s="188">
        <v>42661</v>
      </c>
      <c r="C1384" s="206">
        <v>48.32</v>
      </c>
      <c r="D1384" s="190" t="s">
        <v>4839</v>
      </c>
      <c r="E1384" s="109"/>
    </row>
    <row r="1385" spans="2:5" s="73" customFormat="1">
      <c r="B1385" s="188">
        <v>42661</v>
      </c>
      <c r="C1385" s="206">
        <v>60</v>
      </c>
      <c r="D1385" s="190" t="s">
        <v>4839</v>
      </c>
      <c r="E1385" s="109"/>
    </row>
    <row r="1386" spans="2:5" s="73" customFormat="1">
      <c r="B1386" s="188">
        <v>42661</v>
      </c>
      <c r="C1386" s="206">
        <v>60</v>
      </c>
      <c r="D1386" s="190" t="s">
        <v>4839</v>
      </c>
      <c r="E1386" s="109"/>
    </row>
    <row r="1387" spans="2:5" s="73" customFormat="1">
      <c r="B1387" s="188">
        <v>42661</v>
      </c>
      <c r="C1387" s="206">
        <v>60</v>
      </c>
      <c r="D1387" s="190" t="s">
        <v>4839</v>
      </c>
      <c r="E1387" s="109"/>
    </row>
    <row r="1388" spans="2:5" s="73" customFormat="1">
      <c r="B1388" s="188">
        <v>42661</v>
      </c>
      <c r="C1388" s="206">
        <v>60</v>
      </c>
      <c r="D1388" s="190" t="s">
        <v>4839</v>
      </c>
      <c r="E1388" s="109"/>
    </row>
    <row r="1389" spans="2:5" s="73" customFormat="1">
      <c r="B1389" s="188">
        <v>42661</v>
      </c>
      <c r="C1389" s="206">
        <v>60</v>
      </c>
      <c r="D1389" s="190" t="s">
        <v>4839</v>
      </c>
      <c r="E1389" s="109"/>
    </row>
    <row r="1390" spans="2:5" s="73" customFormat="1">
      <c r="B1390" s="188">
        <v>42661</v>
      </c>
      <c r="C1390" s="206">
        <v>63</v>
      </c>
      <c r="D1390" s="190" t="s">
        <v>4839</v>
      </c>
      <c r="E1390" s="109"/>
    </row>
    <row r="1391" spans="2:5" s="73" customFormat="1">
      <c r="B1391" s="188">
        <v>42661</v>
      </c>
      <c r="C1391" s="206">
        <v>63</v>
      </c>
      <c r="D1391" s="190" t="s">
        <v>4839</v>
      </c>
      <c r="E1391" s="109"/>
    </row>
    <row r="1392" spans="2:5" s="73" customFormat="1">
      <c r="B1392" s="188">
        <v>42661</v>
      </c>
      <c r="C1392" s="206">
        <v>70</v>
      </c>
      <c r="D1392" s="190" t="s">
        <v>4839</v>
      </c>
      <c r="E1392" s="109"/>
    </row>
    <row r="1393" spans="2:5" s="73" customFormat="1">
      <c r="B1393" s="188">
        <v>42661</v>
      </c>
      <c r="C1393" s="206">
        <v>75</v>
      </c>
      <c r="D1393" s="190" t="s">
        <v>4839</v>
      </c>
      <c r="E1393" s="109"/>
    </row>
    <row r="1394" spans="2:5" s="73" customFormat="1">
      <c r="B1394" s="188">
        <v>42661</v>
      </c>
      <c r="C1394" s="206">
        <v>76</v>
      </c>
      <c r="D1394" s="190" t="s">
        <v>4839</v>
      </c>
      <c r="E1394" s="109"/>
    </row>
    <row r="1395" spans="2:5" s="73" customFormat="1">
      <c r="B1395" s="188">
        <v>42661</v>
      </c>
      <c r="C1395" s="206">
        <v>82</v>
      </c>
      <c r="D1395" s="190" t="s">
        <v>4839</v>
      </c>
      <c r="E1395" s="109"/>
    </row>
    <row r="1396" spans="2:5" s="73" customFormat="1">
      <c r="B1396" s="188">
        <v>42661</v>
      </c>
      <c r="C1396" s="206">
        <v>84</v>
      </c>
      <c r="D1396" s="190" t="s">
        <v>4839</v>
      </c>
      <c r="E1396" s="109"/>
    </row>
    <row r="1397" spans="2:5" s="73" customFormat="1">
      <c r="B1397" s="188">
        <v>42661</v>
      </c>
      <c r="C1397" s="206">
        <v>1026.26</v>
      </c>
      <c r="D1397" s="190" t="s">
        <v>4841</v>
      </c>
      <c r="E1397" s="109"/>
    </row>
    <row r="1398" spans="2:5" s="73" customFormat="1" ht="14.25" customHeight="1">
      <c r="B1398" s="188">
        <v>42662</v>
      </c>
      <c r="C1398" s="206">
        <v>0.03</v>
      </c>
      <c r="D1398" s="190" t="s">
        <v>4839</v>
      </c>
      <c r="E1398" s="109"/>
    </row>
    <row r="1399" spans="2:5" s="73" customFormat="1">
      <c r="B1399" s="188">
        <v>42662</v>
      </c>
      <c r="C1399" s="206">
        <v>0.09</v>
      </c>
      <c r="D1399" s="190" t="s">
        <v>4839</v>
      </c>
      <c r="E1399" s="109"/>
    </row>
    <row r="1400" spans="2:5" s="73" customFormat="1">
      <c r="B1400" s="188">
        <v>42662</v>
      </c>
      <c r="C1400" s="206">
        <v>0.15</v>
      </c>
      <c r="D1400" s="190" t="s">
        <v>4839</v>
      </c>
      <c r="E1400" s="109"/>
    </row>
    <row r="1401" spans="2:5" s="73" customFormat="1">
      <c r="B1401" s="188">
        <v>42662</v>
      </c>
      <c r="C1401" s="206">
        <v>0.22</v>
      </c>
      <c r="D1401" s="190" t="s">
        <v>4839</v>
      </c>
      <c r="E1401" s="109"/>
    </row>
    <row r="1402" spans="2:5" s="73" customFormat="1">
      <c r="B1402" s="188">
        <v>42662</v>
      </c>
      <c r="C1402" s="206">
        <v>0.25</v>
      </c>
      <c r="D1402" s="190" t="s">
        <v>4839</v>
      </c>
      <c r="E1402" s="109"/>
    </row>
    <row r="1403" spans="2:5" s="73" customFormat="1">
      <c r="B1403" s="188">
        <v>42662</v>
      </c>
      <c r="C1403" s="206">
        <v>0.81</v>
      </c>
      <c r="D1403" s="190" t="s">
        <v>4839</v>
      </c>
      <c r="E1403" s="109"/>
    </row>
    <row r="1404" spans="2:5" s="73" customFormat="1">
      <c r="B1404" s="188">
        <v>42662</v>
      </c>
      <c r="C1404" s="206">
        <v>0.88</v>
      </c>
      <c r="D1404" s="190" t="s">
        <v>4839</v>
      </c>
      <c r="E1404" s="109"/>
    </row>
    <row r="1405" spans="2:5" s="73" customFormat="1">
      <c r="B1405" s="188">
        <v>42662</v>
      </c>
      <c r="C1405" s="206">
        <v>1</v>
      </c>
      <c r="D1405" s="190" t="s">
        <v>4839</v>
      </c>
      <c r="E1405" s="109"/>
    </row>
    <row r="1406" spans="2:5" s="73" customFormat="1">
      <c r="B1406" s="188">
        <v>42662</v>
      </c>
      <c r="C1406" s="206">
        <v>1.0900000000000001</v>
      </c>
      <c r="D1406" s="190" t="s">
        <v>4839</v>
      </c>
      <c r="E1406" s="109"/>
    </row>
    <row r="1407" spans="2:5" s="73" customFormat="1">
      <c r="B1407" s="188">
        <v>42662</v>
      </c>
      <c r="C1407" s="206">
        <v>1.5</v>
      </c>
      <c r="D1407" s="190" t="s">
        <v>4839</v>
      </c>
      <c r="E1407" s="109"/>
    </row>
    <row r="1408" spans="2:5" s="73" customFormat="1">
      <c r="B1408" s="188">
        <v>42662</v>
      </c>
      <c r="C1408" s="206">
        <v>1.9</v>
      </c>
      <c r="D1408" s="190" t="s">
        <v>4839</v>
      </c>
      <c r="E1408" s="109"/>
    </row>
    <row r="1409" spans="2:5" s="73" customFormat="1">
      <c r="B1409" s="188">
        <v>42662</v>
      </c>
      <c r="C1409" s="206">
        <v>1.92</v>
      </c>
      <c r="D1409" s="190" t="s">
        <v>4839</v>
      </c>
      <c r="E1409" s="109"/>
    </row>
    <row r="1410" spans="2:5" s="73" customFormat="1">
      <c r="B1410" s="188">
        <v>42662</v>
      </c>
      <c r="C1410" s="206">
        <v>1.94</v>
      </c>
      <c r="D1410" s="190" t="s">
        <v>4841</v>
      </c>
      <c r="E1410" s="109"/>
    </row>
    <row r="1411" spans="2:5" s="73" customFormat="1">
      <c r="B1411" s="188">
        <v>42662</v>
      </c>
      <c r="C1411" s="206">
        <v>2</v>
      </c>
      <c r="D1411" s="190" t="s">
        <v>4839</v>
      </c>
      <c r="E1411" s="109"/>
    </row>
    <row r="1412" spans="2:5" s="73" customFormat="1">
      <c r="B1412" s="188">
        <v>42662</v>
      </c>
      <c r="C1412" s="206">
        <v>2</v>
      </c>
      <c r="D1412" s="190" t="s">
        <v>4839</v>
      </c>
      <c r="E1412" s="109"/>
    </row>
    <row r="1413" spans="2:5" s="73" customFormat="1">
      <c r="B1413" s="188">
        <v>42662</v>
      </c>
      <c r="C1413" s="206">
        <v>2</v>
      </c>
      <c r="D1413" s="190" t="s">
        <v>4839</v>
      </c>
      <c r="E1413" s="109"/>
    </row>
    <row r="1414" spans="2:5" s="73" customFormat="1">
      <c r="B1414" s="188">
        <v>42662</v>
      </c>
      <c r="C1414" s="206">
        <v>2.13</v>
      </c>
      <c r="D1414" s="190" t="s">
        <v>4839</v>
      </c>
      <c r="E1414" s="109"/>
    </row>
    <row r="1415" spans="2:5" s="73" customFormat="1">
      <c r="B1415" s="188">
        <v>42662</v>
      </c>
      <c r="C1415" s="206">
        <v>2.5</v>
      </c>
      <c r="D1415" s="190" t="s">
        <v>4839</v>
      </c>
      <c r="E1415" s="109"/>
    </row>
    <row r="1416" spans="2:5" s="73" customFormat="1">
      <c r="B1416" s="188">
        <v>42662</v>
      </c>
      <c r="C1416" s="206">
        <v>2.5</v>
      </c>
      <c r="D1416" s="190" t="s">
        <v>4839</v>
      </c>
      <c r="E1416" s="109"/>
    </row>
    <row r="1417" spans="2:5" s="73" customFormat="1">
      <c r="B1417" s="188">
        <v>42662</v>
      </c>
      <c r="C1417" s="206">
        <v>2.93</v>
      </c>
      <c r="D1417" s="190" t="s">
        <v>4839</v>
      </c>
      <c r="E1417" s="109"/>
    </row>
    <row r="1418" spans="2:5" s="73" customFormat="1">
      <c r="B1418" s="188">
        <v>42662</v>
      </c>
      <c r="C1418" s="206">
        <v>2.96</v>
      </c>
      <c r="D1418" s="190" t="s">
        <v>4839</v>
      </c>
      <c r="E1418" s="109"/>
    </row>
    <row r="1419" spans="2:5" s="73" customFormat="1">
      <c r="B1419" s="188">
        <v>42662</v>
      </c>
      <c r="C1419" s="206">
        <v>3.15</v>
      </c>
      <c r="D1419" s="190" t="s">
        <v>4839</v>
      </c>
      <c r="E1419" s="109"/>
    </row>
    <row r="1420" spans="2:5" s="73" customFormat="1" ht="14.25" customHeight="1">
      <c r="B1420" s="188">
        <v>42662</v>
      </c>
      <c r="C1420" s="206">
        <v>3.46</v>
      </c>
      <c r="D1420" s="190" t="s">
        <v>4839</v>
      </c>
      <c r="E1420" s="109"/>
    </row>
    <row r="1421" spans="2:5" s="73" customFormat="1">
      <c r="B1421" s="188">
        <v>42662</v>
      </c>
      <c r="C1421" s="206">
        <v>4</v>
      </c>
      <c r="D1421" s="190" t="s">
        <v>4839</v>
      </c>
      <c r="E1421" s="109"/>
    </row>
    <row r="1422" spans="2:5" s="73" customFormat="1">
      <c r="B1422" s="188">
        <v>42662</v>
      </c>
      <c r="C1422" s="206">
        <v>4</v>
      </c>
      <c r="D1422" s="190" t="s">
        <v>4839</v>
      </c>
      <c r="E1422" s="109"/>
    </row>
    <row r="1423" spans="2:5" s="73" customFormat="1">
      <c r="B1423" s="188">
        <v>42662</v>
      </c>
      <c r="C1423" s="206">
        <v>4</v>
      </c>
      <c r="D1423" s="190" t="s">
        <v>4839</v>
      </c>
      <c r="E1423" s="109"/>
    </row>
    <row r="1424" spans="2:5" s="73" customFormat="1">
      <c r="B1424" s="188">
        <v>42662</v>
      </c>
      <c r="C1424" s="206">
        <v>5</v>
      </c>
      <c r="D1424" s="190" t="s">
        <v>4839</v>
      </c>
      <c r="E1424" s="109"/>
    </row>
    <row r="1425" spans="2:5" s="73" customFormat="1">
      <c r="B1425" s="188">
        <v>42662</v>
      </c>
      <c r="C1425" s="206">
        <v>5</v>
      </c>
      <c r="D1425" s="190" t="s">
        <v>4839</v>
      </c>
      <c r="E1425" s="109"/>
    </row>
    <row r="1426" spans="2:5" s="73" customFormat="1">
      <c r="B1426" s="188">
        <v>42662</v>
      </c>
      <c r="C1426" s="206">
        <v>5</v>
      </c>
      <c r="D1426" s="190" t="s">
        <v>4839</v>
      </c>
      <c r="E1426" s="109"/>
    </row>
    <row r="1427" spans="2:5" s="73" customFormat="1">
      <c r="B1427" s="188">
        <v>42662</v>
      </c>
      <c r="C1427" s="206">
        <v>5</v>
      </c>
      <c r="D1427" s="190" t="s">
        <v>4839</v>
      </c>
      <c r="E1427" s="109"/>
    </row>
    <row r="1428" spans="2:5" s="73" customFormat="1">
      <c r="B1428" s="188">
        <v>42662</v>
      </c>
      <c r="C1428" s="206">
        <v>5</v>
      </c>
      <c r="D1428" s="190" t="s">
        <v>4839</v>
      </c>
      <c r="E1428" s="109"/>
    </row>
    <row r="1429" spans="2:5" s="73" customFormat="1">
      <c r="B1429" s="188">
        <v>42662</v>
      </c>
      <c r="C1429" s="206">
        <v>5</v>
      </c>
      <c r="D1429" s="190" t="s">
        <v>4839</v>
      </c>
      <c r="E1429" s="109"/>
    </row>
    <row r="1430" spans="2:5" s="73" customFormat="1">
      <c r="B1430" s="188">
        <v>42662</v>
      </c>
      <c r="C1430" s="206">
        <v>5.24</v>
      </c>
      <c r="D1430" s="190" t="s">
        <v>4839</v>
      </c>
      <c r="E1430" s="109"/>
    </row>
    <row r="1431" spans="2:5" s="73" customFormat="1">
      <c r="B1431" s="188">
        <v>42662</v>
      </c>
      <c r="C1431" s="206">
        <v>6.32</v>
      </c>
      <c r="D1431" s="190" t="s">
        <v>4839</v>
      </c>
      <c r="E1431" s="109"/>
    </row>
    <row r="1432" spans="2:5" s="73" customFormat="1">
      <c r="B1432" s="188">
        <v>42662</v>
      </c>
      <c r="C1432" s="206">
        <v>7</v>
      </c>
      <c r="D1432" s="190" t="s">
        <v>4839</v>
      </c>
      <c r="E1432" s="109"/>
    </row>
    <row r="1433" spans="2:5" s="73" customFormat="1">
      <c r="B1433" s="188">
        <v>42662</v>
      </c>
      <c r="C1433" s="206">
        <v>7.5</v>
      </c>
      <c r="D1433" s="190" t="s">
        <v>4839</v>
      </c>
      <c r="E1433" s="109"/>
    </row>
    <row r="1434" spans="2:5" s="73" customFormat="1">
      <c r="B1434" s="188">
        <v>42662</v>
      </c>
      <c r="C1434" s="206">
        <v>7.75</v>
      </c>
      <c r="D1434" s="190" t="s">
        <v>4839</v>
      </c>
      <c r="E1434" s="109"/>
    </row>
    <row r="1435" spans="2:5" s="73" customFormat="1">
      <c r="B1435" s="188">
        <v>42662</v>
      </c>
      <c r="C1435" s="206">
        <v>8</v>
      </c>
      <c r="D1435" s="190" t="s">
        <v>4839</v>
      </c>
      <c r="E1435" s="109"/>
    </row>
    <row r="1436" spans="2:5" s="73" customFormat="1">
      <c r="B1436" s="188">
        <v>42662</v>
      </c>
      <c r="C1436" s="206">
        <v>8.8000000000000007</v>
      </c>
      <c r="D1436" s="190" t="s">
        <v>4839</v>
      </c>
      <c r="E1436" s="109"/>
    </row>
    <row r="1437" spans="2:5" s="73" customFormat="1">
      <c r="B1437" s="188">
        <v>42662</v>
      </c>
      <c r="C1437" s="206">
        <v>9.01</v>
      </c>
      <c r="D1437" s="190" t="s">
        <v>4839</v>
      </c>
      <c r="E1437" s="109"/>
    </row>
    <row r="1438" spans="2:5" s="73" customFormat="1">
      <c r="B1438" s="188">
        <v>42662</v>
      </c>
      <c r="C1438" s="206">
        <v>10</v>
      </c>
      <c r="D1438" s="190" t="s">
        <v>4839</v>
      </c>
      <c r="E1438" s="109"/>
    </row>
    <row r="1439" spans="2:5" s="73" customFormat="1">
      <c r="B1439" s="188">
        <v>42662</v>
      </c>
      <c r="C1439" s="206">
        <v>10</v>
      </c>
      <c r="D1439" s="190" t="s">
        <v>4839</v>
      </c>
      <c r="E1439" s="109"/>
    </row>
    <row r="1440" spans="2:5" s="73" customFormat="1">
      <c r="B1440" s="188">
        <v>42662</v>
      </c>
      <c r="C1440" s="206">
        <v>10</v>
      </c>
      <c r="D1440" s="190" t="s">
        <v>4839</v>
      </c>
      <c r="E1440" s="109"/>
    </row>
    <row r="1441" spans="2:5" s="73" customFormat="1">
      <c r="B1441" s="188">
        <v>42662</v>
      </c>
      <c r="C1441" s="206">
        <v>10</v>
      </c>
      <c r="D1441" s="190" t="s">
        <v>4839</v>
      </c>
      <c r="E1441" s="109"/>
    </row>
    <row r="1442" spans="2:5" s="73" customFormat="1">
      <c r="B1442" s="188">
        <v>42662</v>
      </c>
      <c r="C1442" s="206">
        <v>10</v>
      </c>
      <c r="D1442" s="190" t="s">
        <v>4839</v>
      </c>
      <c r="E1442" s="109"/>
    </row>
    <row r="1443" spans="2:5" s="73" customFormat="1">
      <c r="B1443" s="188">
        <v>42662</v>
      </c>
      <c r="C1443" s="206">
        <v>13.25</v>
      </c>
      <c r="D1443" s="190" t="s">
        <v>4839</v>
      </c>
      <c r="E1443" s="109"/>
    </row>
    <row r="1444" spans="2:5" s="73" customFormat="1">
      <c r="B1444" s="188">
        <v>42662</v>
      </c>
      <c r="C1444" s="206">
        <v>13.5</v>
      </c>
      <c r="D1444" s="190" t="s">
        <v>4839</v>
      </c>
      <c r="E1444" s="109"/>
    </row>
    <row r="1445" spans="2:5" s="73" customFormat="1">
      <c r="B1445" s="188">
        <v>42662</v>
      </c>
      <c r="C1445" s="206">
        <v>13.5</v>
      </c>
      <c r="D1445" s="190" t="s">
        <v>4839</v>
      </c>
      <c r="E1445" s="109"/>
    </row>
    <row r="1446" spans="2:5" s="73" customFormat="1">
      <c r="B1446" s="188">
        <v>42662</v>
      </c>
      <c r="C1446" s="206">
        <v>13.6</v>
      </c>
      <c r="D1446" s="190" t="s">
        <v>4839</v>
      </c>
      <c r="E1446" s="109"/>
    </row>
    <row r="1447" spans="2:5" s="73" customFormat="1">
      <c r="B1447" s="188">
        <v>42662</v>
      </c>
      <c r="C1447" s="206">
        <v>14</v>
      </c>
      <c r="D1447" s="190" t="s">
        <v>4839</v>
      </c>
      <c r="E1447" s="109"/>
    </row>
    <row r="1448" spans="2:5" s="73" customFormat="1">
      <c r="B1448" s="188">
        <v>42662</v>
      </c>
      <c r="C1448" s="206">
        <v>14.5</v>
      </c>
      <c r="D1448" s="190" t="s">
        <v>4839</v>
      </c>
      <c r="E1448" s="109"/>
    </row>
    <row r="1449" spans="2:5" s="73" customFormat="1">
      <c r="B1449" s="188">
        <v>42662</v>
      </c>
      <c r="C1449" s="206">
        <v>15</v>
      </c>
      <c r="D1449" s="190" t="s">
        <v>4839</v>
      </c>
      <c r="E1449" s="109"/>
    </row>
    <row r="1450" spans="2:5" s="73" customFormat="1">
      <c r="B1450" s="188">
        <v>42662</v>
      </c>
      <c r="C1450" s="206">
        <v>16</v>
      </c>
      <c r="D1450" s="190" t="s">
        <v>4839</v>
      </c>
      <c r="E1450" s="109"/>
    </row>
    <row r="1451" spans="2:5" s="73" customFormat="1">
      <c r="B1451" s="188">
        <v>42662</v>
      </c>
      <c r="C1451" s="206">
        <v>16</v>
      </c>
      <c r="D1451" s="190" t="s">
        <v>4839</v>
      </c>
      <c r="E1451" s="109"/>
    </row>
    <row r="1452" spans="2:5" s="73" customFormat="1">
      <c r="B1452" s="188">
        <v>42662</v>
      </c>
      <c r="C1452" s="206">
        <v>16</v>
      </c>
      <c r="D1452" s="190" t="s">
        <v>4839</v>
      </c>
      <c r="E1452" s="109"/>
    </row>
    <row r="1453" spans="2:5" s="73" customFormat="1">
      <c r="B1453" s="188">
        <v>42662</v>
      </c>
      <c r="C1453" s="206">
        <v>16</v>
      </c>
      <c r="D1453" s="190" t="s">
        <v>4839</v>
      </c>
      <c r="E1453" s="109"/>
    </row>
    <row r="1454" spans="2:5" s="73" customFormat="1">
      <c r="B1454" s="188">
        <v>42662</v>
      </c>
      <c r="C1454" s="206">
        <v>16</v>
      </c>
      <c r="D1454" s="190" t="s">
        <v>4839</v>
      </c>
      <c r="E1454" s="109"/>
    </row>
    <row r="1455" spans="2:5" s="73" customFormat="1">
      <c r="B1455" s="188">
        <v>42662</v>
      </c>
      <c r="C1455" s="206">
        <v>16</v>
      </c>
      <c r="D1455" s="190" t="s">
        <v>4839</v>
      </c>
      <c r="E1455" s="109"/>
    </row>
    <row r="1456" spans="2:5" s="73" customFormat="1">
      <c r="B1456" s="188">
        <v>42662</v>
      </c>
      <c r="C1456" s="206">
        <v>16</v>
      </c>
      <c r="D1456" s="190" t="s">
        <v>4839</v>
      </c>
      <c r="E1456" s="109"/>
    </row>
    <row r="1457" spans="2:5" s="73" customFormat="1">
      <c r="B1457" s="188">
        <v>42662</v>
      </c>
      <c r="C1457" s="206">
        <v>16</v>
      </c>
      <c r="D1457" s="190" t="s">
        <v>4839</v>
      </c>
      <c r="E1457" s="109"/>
    </row>
    <row r="1458" spans="2:5" s="73" customFormat="1">
      <c r="B1458" s="188">
        <v>42662</v>
      </c>
      <c r="C1458" s="206">
        <v>16</v>
      </c>
      <c r="D1458" s="190" t="s">
        <v>4839</v>
      </c>
      <c r="E1458" s="109"/>
    </row>
    <row r="1459" spans="2:5" s="73" customFormat="1">
      <c r="B1459" s="188">
        <v>42662</v>
      </c>
      <c r="C1459" s="206">
        <v>16</v>
      </c>
      <c r="D1459" s="190" t="s">
        <v>4839</v>
      </c>
      <c r="E1459" s="109"/>
    </row>
    <row r="1460" spans="2:5" s="73" customFormat="1">
      <c r="B1460" s="188">
        <v>42662</v>
      </c>
      <c r="C1460" s="206">
        <v>16</v>
      </c>
      <c r="D1460" s="190" t="s">
        <v>4839</v>
      </c>
      <c r="E1460" s="109"/>
    </row>
    <row r="1461" spans="2:5" s="73" customFormat="1">
      <c r="B1461" s="188">
        <v>42662</v>
      </c>
      <c r="C1461" s="206">
        <v>16</v>
      </c>
      <c r="D1461" s="190" t="s">
        <v>4839</v>
      </c>
      <c r="E1461" s="109"/>
    </row>
    <row r="1462" spans="2:5" s="73" customFormat="1">
      <c r="B1462" s="188">
        <v>42662</v>
      </c>
      <c r="C1462" s="206">
        <v>16</v>
      </c>
      <c r="D1462" s="190" t="s">
        <v>4839</v>
      </c>
      <c r="E1462" s="109"/>
    </row>
    <row r="1463" spans="2:5" s="73" customFormat="1">
      <c r="B1463" s="188">
        <v>42662</v>
      </c>
      <c r="C1463" s="206">
        <v>16.62</v>
      </c>
      <c r="D1463" s="190" t="s">
        <v>4839</v>
      </c>
      <c r="E1463" s="109"/>
    </row>
    <row r="1464" spans="2:5" s="73" customFormat="1">
      <c r="B1464" s="188">
        <v>42662</v>
      </c>
      <c r="C1464" s="206">
        <v>17.25</v>
      </c>
      <c r="D1464" s="190" t="s">
        <v>4839</v>
      </c>
      <c r="E1464" s="109"/>
    </row>
    <row r="1465" spans="2:5" s="73" customFormat="1">
      <c r="B1465" s="188">
        <v>42662</v>
      </c>
      <c r="C1465" s="206">
        <v>18</v>
      </c>
      <c r="D1465" s="190" t="s">
        <v>4839</v>
      </c>
      <c r="E1465" s="109"/>
    </row>
    <row r="1466" spans="2:5" s="73" customFormat="1">
      <c r="B1466" s="188">
        <v>42662</v>
      </c>
      <c r="C1466" s="206">
        <v>18.25</v>
      </c>
      <c r="D1466" s="190" t="s">
        <v>4839</v>
      </c>
      <c r="E1466" s="109"/>
    </row>
    <row r="1467" spans="2:5" s="73" customFormat="1">
      <c r="B1467" s="188">
        <v>42662</v>
      </c>
      <c r="C1467" s="206">
        <v>18.399999999999999</v>
      </c>
      <c r="D1467" s="190" t="s">
        <v>4839</v>
      </c>
      <c r="E1467" s="109"/>
    </row>
    <row r="1468" spans="2:5" s="73" customFormat="1">
      <c r="B1468" s="188">
        <v>42662</v>
      </c>
      <c r="C1468" s="206">
        <v>18.399999999999999</v>
      </c>
      <c r="D1468" s="190" t="s">
        <v>4839</v>
      </c>
      <c r="E1468" s="109"/>
    </row>
    <row r="1469" spans="2:5" s="73" customFormat="1">
      <c r="B1469" s="188">
        <v>42662</v>
      </c>
      <c r="C1469" s="206">
        <v>19</v>
      </c>
      <c r="D1469" s="190" t="s">
        <v>4839</v>
      </c>
      <c r="E1469" s="109"/>
    </row>
    <row r="1470" spans="2:5" s="73" customFormat="1">
      <c r="B1470" s="188">
        <v>42662</v>
      </c>
      <c r="C1470" s="206">
        <v>20</v>
      </c>
      <c r="D1470" s="190" t="s">
        <v>4839</v>
      </c>
      <c r="E1470" s="109"/>
    </row>
    <row r="1471" spans="2:5" s="73" customFormat="1">
      <c r="B1471" s="188">
        <v>42662</v>
      </c>
      <c r="C1471" s="206">
        <v>21.46</v>
      </c>
      <c r="D1471" s="190" t="s">
        <v>4839</v>
      </c>
      <c r="E1471" s="109"/>
    </row>
    <row r="1472" spans="2:5" s="73" customFormat="1">
      <c r="B1472" s="188">
        <v>42662</v>
      </c>
      <c r="C1472" s="206">
        <v>22</v>
      </c>
      <c r="D1472" s="190" t="s">
        <v>4839</v>
      </c>
      <c r="E1472" s="109"/>
    </row>
    <row r="1473" spans="2:5" s="73" customFormat="1">
      <c r="B1473" s="188">
        <v>42662</v>
      </c>
      <c r="C1473" s="206">
        <v>22.65</v>
      </c>
      <c r="D1473" s="190" t="s">
        <v>4839</v>
      </c>
      <c r="E1473" s="109"/>
    </row>
    <row r="1474" spans="2:5" s="73" customFormat="1">
      <c r="B1474" s="188">
        <v>42662</v>
      </c>
      <c r="C1474" s="206">
        <v>25</v>
      </c>
      <c r="D1474" s="190" t="s">
        <v>4839</v>
      </c>
      <c r="E1474" s="109"/>
    </row>
    <row r="1475" spans="2:5" s="73" customFormat="1">
      <c r="B1475" s="188">
        <v>42662</v>
      </c>
      <c r="C1475" s="206">
        <v>25</v>
      </c>
      <c r="D1475" s="190" t="s">
        <v>4839</v>
      </c>
      <c r="E1475" s="109"/>
    </row>
    <row r="1476" spans="2:5" s="73" customFormat="1">
      <c r="B1476" s="188">
        <v>42662</v>
      </c>
      <c r="C1476" s="206">
        <v>25</v>
      </c>
      <c r="D1476" s="190" t="s">
        <v>4839</v>
      </c>
      <c r="E1476" s="109"/>
    </row>
    <row r="1477" spans="2:5" s="73" customFormat="1">
      <c r="B1477" s="188">
        <v>42662</v>
      </c>
      <c r="C1477" s="206">
        <v>25</v>
      </c>
      <c r="D1477" s="190" t="s">
        <v>4839</v>
      </c>
      <c r="E1477" s="109"/>
    </row>
    <row r="1478" spans="2:5" s="73" customFormat="1">
      <c r="B1478" s="188">
        <v>42662</v>
      </c>
      <c r="C1478" s="206">
        <v>25</v>
      </c>
      <c r="D1478" s="190" t="s">
        <v>4839</v>
      </c>
      <c r="E1478" s="109"/>
    </row>
    <row r="1479" spans="2:5" s="73" customFormat="1">
      <c r="B1479" s="188">
        <v>42662</v>
      </c>
      <c r="C1479" s="206">
        <v>25</v>
      </c>
      <c r="D1479" s="190" t="s">
        <v>4839</v>
      </c>
      <c r="E1479" s="109"/>
    </row>
    <row r="1480" spans="2:5" s="73" customFormat="1">
      <c r="B1480" s="188">
        <v>42662</v>
      </c>
      <c r="C1480" s="206">
        <v>25</v>
      </c>
      <c r="D1480" s="190" t="s">
        <v>4839</v>
      </c>
      <c r="E1480" s="109"/>
    </row>
    <row r="1481" spans="2:5" s="73" customFormat="1">
      <c r="B1481" s="188">
        <v>42662</v>
      </c>
      <c r="C1481" s="206">
        <v>26</v>
      </c>
      <c r="D1481" s="190" t="s">
        <v>4839</v>
      </c>
      <c r="E1481" s="109"/>
    </row>
    <row r="1482" spans="2:5" s="73" customFormat="1">
      <c r="B1482" s="188">
        <v>42662</v>
      </c>
      <c r="C1482" s="206">
        <v>30</v>
      </c>
      <c r="D1482" s="190" t="s">
        <v>4839</v>
      </c>
      <c r="E1482" s="109"/>
    </row>
    <row r="1483" spans="2:5" s="73" customFormat="1">
      <c r="B1483" s="188">
        <v>42662</v>
      </c>
      <c r="C1483" s="206">
        <v>30</v>
      </c>
      <c r="D1483" s="190" t="s">
        <v>4839</v>
      </c>
      <c r="E1483" s="109"/>
    </row>
    <row r="1484" spans="2:5" s="73" customFormat="1">
      <c r="B1484" s="188">
        <v>42662</v>
      </c>
      <c r="C1484" s="206">
        <v>30</v>
      </c>
      <c r="D1484" s="190" t="s">
        <v>4839</v>
      </c>
      <c r="E1484" s="109"/>
    </row>
    <row r="1485" spans="2:5" s="73" customFormat="1">
      <c r="B1485" s="188">
        <v>42662</v>
      </c>
      <c r="C1485" s="206">
        <v>30</v>
      </c>
      <c r="D1485" s="190" t="s">
        <v>4839</v>
      </c>
      <c r="E1485" s="109"/>
    </row>
    <row r="1486" spans="2:5" s="73" customFormat="1">
      <c r="B1486" s="188">
        <v>42662</v>
      </c>
      <c r="C1486" s="206">
        <v>30</v>
      </c>
      <c r="D1486" s="190" t="s">
        <v>4839</v>
      </c>
      <c r="E1486" s="109"/>
    </row>
    <row r="1487" spans="2:5" s="73" customFormat="1">
      <c r="B1487" s="188">
        <v>42662</v>
      </c>
      <c r="C1487" s="206">
        <v>30</v>
      </c>
      <c r="D1487" s="190" t="s">
        <v>4839</v>
      </c>
      <c r="E1487" s="109"/>
    </row>
    <row r="1488" spans="2:5" s="73" customFormat="1">
      <c r="B1488" s="188">
        <v>42662</v>
      </c>
      <c r="C1488" s="206">
        <v>30.81</v>
      </c>
      <c r="D1488" s="190" t="s">
        <v>4839</v>
      </c>
      <c r="E1488" s="109"/>
    </row>
    <row r="1489" spans="2:5" s="73" customFormat="1">
      <c r="B1489" s="188">
        <v>42662</v>
      </c>
      <c r="C1489" s="206">
        <v>35</v>
      </c>
      <c r="D1489" s="190" t="s">
        <v>4839</v>
      </c>
      <c r="E1489" s="109"/>
    </row>
    <row r="1490" spans="2:5" s="73" customFormat="1">
      <c r="B1490" s="188">
        <v>42662</v>
      </c>
      <c r="C1490" s="206">
        <v>35</v>
      </c>
      <c r="D1490" s="190" t="s">
        <v>4839</v>
      </c>
      <c r="E1490" s="109"/>
    </row>
    <row r="1491" spans="2:5">
      <c r="B1491" s="188">
        <v>42662</v>
      </c>
      <c r="C1491" s="206">
        <v>35.729999999999997</v>
      </c>
      <c r="D1491" s="190" t="s">
        <v>4839</v>
      </c>
      <c r="E1491" s="109"/>
    </row>
    <row r="1492" spans="2:5">
      <c r="B1492" s="188">
        <v>42662</v>
      </c>
      <c r="C1492" s="206">
        <v>36</v>
      </c>
      <c r="D1492" s="190" t="s">
        <v>4839</v>
      </c>
      <c r="E1492" s="109"/>
    </row>
    <row r="1493" spans="2:5">
      <c r="B1493" s="188">
        <v>42662</v>
      </c>
      <c r="C1493" s="206">
        <v>37</v>
      </c>
      <c r="D1493" s="190" t="s">
        <v>4839</v>
      </c>
      <c r="E1493" s="109"/>
    </row>
    <row r="1494" spans="2:5">
      <c r="B1494" s="188">
        <v>42662</v>
      </c>
      <c r="C1494" s="206">
        <v>39</v>
      </c>
      <c r="D1494" s="190" t="s">
        <v>4839</v>
      </c>
      <c r="E1494" s="109"/>
    </row>
    <row r="1495" spans="2:5">
      <c r="B1495" s="188">
        <v>42662</v>
      </c>
      <c r="C1495" s="206">
        <v>40</v>
      </c>
      <c r="D1495" s="190" t="s">
        <v>4839</v>
      </c>
      <c r="E1495" s="109"/>
    </row>
    <row r="1496" spans="2:5">
      <c r="B1496" s="188">
        <v>42662</v>
      </c>
      <c r="C1496" s="206">
        <v>40</v>
      </c>
      <c r="D1496" s="190" t="s">
        <v>4839</v>
      </c>
      <c r="E1496" s="109"/>
    </row>
    <row r="1497" spans="2:5">
      <c r="B1497" s="188">
        <v>42662</v>
      </c>
      <c r="C1497" s="206">
        <v>40</v>
      </c>
      <c r="D1497" s="190" t="s">
        <v>4839</v>
      </c>
      <c r="E1497" s="109"/>
    </row>
    <row r="1498" spans="2:5">
      <c r="B1498" s="188">
        <v>42662</v>
      </c>
      <c r="C1498" s="206">
        <v>40</v>
      </c>
      <c r="D1498" s="190" t="s">
        <v>4839</v>
      </c>
      <c r="E1498" s="109"/>
    </row>
    <row r="1499" spans="2:5">
      <c r="B1499" s="188">
        <v>42662</v>
      </c>
      <c r="C1499" s="206">
        <v>40</v>
      </c>
      <c r="D1499" s="190" t="s">
        <v>4839</v>
      </c>
      <c r="E1499" s="109"/>
    </row>
    <row r="1500" spans="2:5">
      <c r="B1500" s="188">
        <v>42662</v>
      </c>
      <c r="C1500" s="206">
        <v>40</v>
      </c>
      <c r="D1500" s="190" t="s">
        <v>4839</v>
      </c>
      <c r="E1500" s="109"/>
    </row>
    <row r="1501" spans="2:5">
      <c r="B1501" s="188">
        <v>42662</v>
      </c>
      <c r="C1501" s="206">
        <v>56.5</v>
      </c>
      <c r="D1501" s="190" t="s">
        <v>4839</v>
      </c>
      <c r="E1501" s="109"/>
    </row>
    <row r="1502" spans="2:5">
      <c r="B1502" s="188">
        <v>42662</v>
      </c>
      <c r="C1502" s="206">
        <v>63</v>
      </c>
      <c r="D1502" s="190" t="s">
        <v>4839</v>
      </c>
      <c r="E1502" s="109"/>
    </row>
    <row r="1503" spans="2:5">
      <c r="B1503" s="188">
        <v>42662</v>
      </c>
      <c r="C1503" s="206">
        <v>68</v>
      </c>
      <c r="D1503" s="190" t="s">
        <v>4839</v>
      </c>
      <c r="E1503" s="109"/>
    </row>
    <row r="1504" spans="2:5">
      <c r="B1504" s="188">
        <v>42662</v>
      </c>
      <c r="C1504" s="206">
        <v>69.5</v>
      </c>
      <c r="D1504" s="190" t="s">
        <v>4839</v>
      </c>
      <c r="E1504" s="109"/>
    </row>
    <row r="1505" spans="2:5">
      <c r="B1505" s="188">
        <v>42662</v>
      </c>
      <c r="C1505" s="206">
        <v>70</v>
      </c>
      <c r="D1505" s="190" t="s">
        <v>4839</v>
      </c>
      <c r="E1505" s="109"/>
    </row>
    <row r="1506" spans="2:5">
      <c r="B1506" s="188">
        <v>42662</v>
      </c>
      <c r="C1506" s="206">
        <v>70</v>
      </c>
      <c r="D1506" s="190" t="s">
        <v>4839</v>
      </c>
      <c r="E1506" s="109"/>
    </row>
    <row r="1507" spans="2:5">
      <c r="B1507" s="188">
        <v>42662</v>
      </c>
      <c r="C1507" s="206">
        <v>70</v>
      </c>
      <c r="D1507" s="190" t="s">
        <v>4839</v>
      </c>
      <c r="E1507" s="109"/>
    </row>
    <row r="1508" spans="2:5">
      <c r="B1508" s="188">
        <v>42662</v>
      </c>
      <c r="C1508" s="206">
        <v>71</v>
      </c>
      <c r="D1508" s="190" t="s">
        <v>4839</v>
      </c>
      <c r="E1508" s="109"/>
    </row>
    <row r="1509" spans="2:5">
      <c r="B1509" s="188">
        <v>42662</v>
      </c>
      <c r="C1509" s="206">
        <v>75</v>
      </c>
      <c r="D1509" s="190" t="s">
        <v>4839</v>
      </c>
      <c r="E1509" s="109"/>
    </row>
    <row r="1510" spans="2:5">
      <c r="B1510" s="188">
        <v>42662</v>
      </c>
      <c r="C1510" s="206">
        <v>75</v>
      </c>
      <c r="D1510" s="190" t="s">
        <v>4839</v>
      </c>
      <c r="E1510" s="109"/>
    </row>
    <row r="1511" spans="2:5">
      <c r="B1511" s="188">
        <v>42662</v>
      </c>
      <c r="C1511" s="206">
        <v>76</v>
      </c>
      <c r="D1511" s="190" t="s">
        <v>4839</v>
      </c>
      <c r="E1511" s="109"/>
    </row>
    <row r="1512" spans="2:5">
      <c r="B1512" s="188">
        <v>42662</v>
      </c>
      <c r="C1512" s="206">
        <v>76</v>
      </c>
      <c r="D1512" s="190" t="s">
        <v>4839</v>
      </c>
      <c r="E1512" s="109"/>
    </row>
    <row r="1513" spans="2:5">
      <c r="B1513" s="188">
        <v>42662</v>
      </c>
      <c r="C1513" s="206">
        <v>76</v>
      </c>
      <c r="D1513" s="190" t="s">
        <v>4839</v>
      </c>
      <c r="E1513" s="109"/>
    </row>
    <row r="1514" spans="2:5">
      <c r="B1514" s="188">
        <v>42662</v>
      </c>
      <c r="C1514" s="206">
        <v>80</v>
      </c>
      <c r="D1514" s="190" t="s">
        <v>4839</v>
      </c>
      <c r="E1514" s="109"/>
    </row>
    <row r="1515" spans="2:5">
      <c r="B1515" s="188">
        <v>42662</v>
      </c>
      <c r="C1515" s="206">
        <v>85</v>
      </c>
      <c r="D1515" s="190" t="s">
        <v>4839</v>
      </c>
      <c r="E1515" s="109"/>
    </row>
    <row r="1516" spans="2:5">
      <c r="B1516" s="188">
        <v>42662</v>
      </c>
      <c r="C1516" s="206">
        <v>85</v>
      </c>
      <c r="D1516" s="190" t="s">
        <v>4839</v>
      </c>
      <c r="E1516" s="109"/>
    </row>
    <row r="1517" spans="2:5">
      <c r="B1517" s="188">
        <v>42662</v>
      </c>
      <c r="C1517" s="206">
        <v>85.9</v>
      </c>
      <c r="D1517" s="190" t="s">
        <v>4839</v>
      </c>
      <c r="E1517" s="109"/>
    </row>
    <row r="1518" spans="2:5">
      <c r="B1518" s="188">
        <v>42662</v>
      </c>
      <c r="C1518" s="206">
        <v>97</v>
      </c>
      <c r="D1518" s="190" t="s">
        <v>4839</v>
      </c>
      <c r="E1518" s="109"/>
    </row>
    <row r="1519" spans="2:5">
      <c r="B1519" s="188">
        <v>42662</v>
      </c>
      <c r="C1519" s="206">
        <v>216</v>
      </c>
      <c r="D1519" s="190" t="s">
        <v>4839</v>
      </c>
      <c r="E1519" s="109"/>
    </row>
    <row r="1520" spans="2:5">
      <c r="B1520" s="188">
        <v>42662</v>
      </c>
      <c r="C1520" s="206">
        <v>242.65</v>
      </c>
      <c r="D1520" s="190" t="s">
        <v>4839</v>
      </c>
      <c r="E1520" s="109"/>
    </row>
    <row r="1521" spans="2:5">
      <c r="B1521" s="188">
        <v>42662</v>
      </c>
      <c r="C1521" s="206">
        <v>400</v>
      </c>
      <c r="D1521" s="190" t="s">
        <v>4839</v>
      </c>
      <c r="E1521" s="109"/>
    </row>
    <row r="1522" spans="2:5">
      <c r="B1522" s="188">
        <v>42663</v>
      </c>
      <c r="C1522" s="206">
        <v>0.13</v>
      </c>
      <c r="D1522" s="190" t="s">
        <v>4839</v>
      </c>
      <c r="E1522" s="109"/>
    </row>
    <row r="1523" spans="2:5">
      <c r="B1523" s="188">
        <v>42663</v>
      </c>
      <c r="C1523" s="206">
        <v>0.15</v>
      </c>
      <c r="D1523" s="190" t="s">
        <v>4839</v>
      </c>
      <c r="E1523" s="109"/>
    </row>
    <row r="1524" spans="2:5">
      <c r="B1524" s="188">
        <v>42663</v>
      </c>
      <c r="C1524" s="206">
        <v>0.25</v>
      </c>
      <c r="D1524" s="190" t="s">
        <v>4839</v>
      </c>
      <c r="E1524" s="109"/>
    </row>
    <row r="1525" spans="2:5">
      <c r="B1525" s="188">
        <v>42663</v>
      </c>
      <c r="C1525" s="206">
        <v>0.3</v>
      </c>
      <c r="D1525" s="190" t="s">
        <v>4839</v>
      </c>
      <c r="E1525" s="109"/>
    </row>
    <row r="1526" spans="2:5" s="73" customFormat="1" ht="14.25" customHeight="1">
      <c r="B1526" s="188">
        <v>42663</v>
      </c>
      <c r="C1526" s="206">
        <v>1</v>
      </c>
      <c r="D1526" s="190" t="s">
        <v>4839</v>
      </c>
      <c r="E1526" s="109"/>
    </row>
    <row r="1527" spans="2:5" s="73" customFormat="1">
      <c r="B1527" s="188">
        <v>42663</v>
      </c>
      <c r="C1527" s="206">
        <v>1.53</v>
      </c>
      <c r="D1527" s="190" t="s">
        <v>4839</v>
      </c>
      <c r="E1527" s="109"/>
    </row>
    <row r="1528" spans="2:5" s="73" customFormat="1">
      <c r="B1528" s="188">
        <v>42663</v>
      </c>
      <c r="C1528" s="206">
        <v>1.9</v>
      </c>
      <c r="D1528" s="190" t="s">
        <v>4839</v>
      </c>
      <c r="E1528" s="109"/>
    </row>
    <row r="1529" spans="2:5" s="73" customFormat="1">
      <c r="B1529" s="188">
        <v>42663</v>
      </c>
      <c r="C1529" s="206">
        <v>1.94</v>
      </c>
      <c r="D1529" s="190" t="s">
        <v>4841</v>
      </c>
      <c r="E1529" s="109"/>
    </row>
    <row r="1530" spans="2:5" s="73" customFormat="1">
      <c r="B1530" s="188">
        <v>42663</v>
      </c>
      <c r="C1530" s="206">
        <v>2</v>
      </c>
      <c r="D1530" s="190" t="s">
        <v>4839</v>
      </c>
      <c r="E1530" s="109"/>
    </row>
    <row r="1531" spans="2:5" s="73" customFormat="1">
      <c r="B1531" s="188">
        <v>42663</v>
      </c>
      <c r="C1531" s="206">
        <v>2</v>
      </c>
      <c r="D1531" s="190" t="s">
        <v>4839</v>
      </c>
      <c r="E1531" s="109"/>
    </row>
    <row r="1532" spans="2:5" s="73" customFormat="1">
      <c r="B1532" s="188">
        <v>42663</v>
      </c>
      <c r="C1532" s="206">
        <v>2.65</v>
      </c>
      <c r="D1532" s="190" t="s">
        <v>4839</v>
      </c>
      <c r="E1532" s="109"/>
    </row>
    <row r="1533" spans="2:5" s="73" customFormat="1">
      <c r="B1533" s="188">
        <v>42663</v>
      </c>
      <c r="C1533" s="206">
        <v>3</v>
      </c>
      <c r="D1533" s="190" t="s">
        <v>4839</v>
      </c>
      <c r="E1533" s="109"/>
    </row>
    <row r="1534" spans="2:5" s="73" customFormat="1">
      <c r="B1534" s="188">
        <v>42663</v>
      </c>
      <c r="C1534" s="206">
        <v>5</v>
      </c>
      <c r="D1534" s="190" t="s">
        <v>4839</v>
      </c>
      <c r="E1534" s="109"/>
    </row>
    <row r="1535" spans="2:5" s="73" customFormat="1">
      <c r="B1535" s="188">
        <v>42663</v>
      </c>
      <c r="C1535" s="206">
        <v>5</v>
      </c>
      <c r="D1535" s="190" t="s">
        <v>4839</v>
      </c>
      <c r="E1535" s="109"/>
    </row>
    <row r="1536" spans="2:5" s="73" customFormat="1">
      <c r="B1536" s="188">
        <v>42663</v>
      </c>
      <c r="C1536" s="206">
        <v>5</v>
      </c>
      <c r="D1536" s="190" t="s">
        <v>4839</v>
      </c>
      <c r="E1536" s="109"/>
    </row>
    <row r="1537" spans="2:5" s="73" customFormat="1">
      <c r="B1537" s="188">
        <v>42663</v>
      </c>
      <c r="C1537" s="206">
        <v>5</v>
      </c>
      <c r="D1537" s="190" t="s">
        <v>4839</v>
      </c>
      <c r="E1537" s="109"/>
    </row>
    <row r="1538" spans="2:5" s="73" customFormat="1">
      <c r="B1538" s="188">
        <v>42663</v>
      </c>
      <c r="C1538" s="206">
        <v>5</v>
      </c>
      <c r="D1538" s="190" t="s">
        <v>4839</v>
      </c>
      <c r="E1538" s="109"/>
    </row>
    <row r="1539" spans="2:5" s="73" customFormat="1">
      <c r="B1539" s="188">
        <v>42663</v>
      </c>
      <c r="C1539" s="206">
        <v>5</v>
      </c>
      <c r="D1539" s="190" t="s">
        <v>4839</v>
      </c>
      <c r="E1539" s="109"/>
    </row>
    <row r="1540" spans="2:5" s="73" customFormat="1">
      <c r="B1540" s="188">
        <v>42663</v>
      </c>
      <c r="C1540" s="206">
        <v>5.08</v>
      </c>
      <c r="D1540" s="190" t="s">
        <v>4839</v>
      </c>
      <c r="E1540" s="109"/>
    </row>
    <row r="1541" spans="2:5" s="73" customFormat="1">
      <c r="B1541" s="188">
        <v>42663</v>
      </c>
      <c r="C1541" s="206">
        <v>5.15</v>
      </c>
      <c r="D1541" s="190" t="s">
        <v>4839</v>
      </c>
      <c r="E1541" s="109"/>
    </row>
    <row r="1542" spans="2:5" s="73" customFormat="1">
      <c r="B1542" s="188">
        <v>42663</v>
      </c>
      <c r="C1542" s="206">
        <v>5.29</v>
      </c>
      <c r="D1542" s="190" t="s">
        <v>4839</v>
      </c>
      <c r="E1542" s="109"/>
    </row>
    <row r="1543" spans="2:5" s="73" customFormat="1">
      <c r="B1543" s="188">
        <v>42663</v>
      </c>
      <c r="C1543" s="206">
        <v>5.85</v>
      </c>
      <c r="D1543" s="190" t="s">
        <v>4839</v>
      </c>
      <c r="E1543" s="109"/>
    </row>
    <row r="1544" spans="2:5" s="73" customFormat="1">
      <c r="B1544" s="188">
        <v>42663</v>
      </c>
      <c r="C1544" s="206">
        <v>6</v>
      </c>
      <c r="D1544" s="190" t="s">
        <v>4839</v>
      </c>
      <c r="E1544" s="109"/>
    </row>
    <row r="1545" spans="2:5" s="73" customFormat="1">
      <c r="B1545" s="188">
        <v>42663</v>
      </c>
      <c r="C1545" s="206">
        <v>6</v>
      </c>
      <c r="D1545" s="190" t="s">
        <v>4839</v>
      </c>
      <c r="E1545" s="109"/>
    </row>
    <row r="1546" spans="2:5" s="73" customFormat="1">
      <c r="B1546" s="188">
        <v>42663</v>
      </c>
      <c r="C1546" s="206">
        <v>6.4</v>
      </c>
      <c r="D1546" s="190" t="s">
        <v>4839</v>
      </c>
      <c r="E1546" s="109"/>
    </row>
    <row r="1547" spans="2:5" s="73" customFormat="1">
      <c r="B1547" s="188">
        <v>42663</v>
      </c>
      <c r="C1547" s="206">
        <v>6.5</v>
      </c>
      <c r="D1547" s="190" t="s">
        <v>4839</v>
      </c>
      <c r="E1547" s="109"/>
    </row>
    <row r="1548" spans="2:5" s="73" customFormat="1">
      <c r="B1548" s="188">
        <v>42663</v>
      </c>
      <c r="C1548" s="206">
        <v>6.79</v>
      </c>
      <c r="D1548" s="190" t="s">
        <v>4841</v>
      </c>
      <c r="E1548" s="109"/>
    </row>
    <row r="1549" spans="2:5" s="73" customFormat="1">
      <c r="B1549" s="188">
        <v>42663</v>
      </c>
      <c r="C1549" s="206">
        <v>6.88</v>
      </c>
      <c r="D1549" s="190" t="s">
        <v>4839</v>
      </c>
      <c r="E1549" s="109"/>
    </row>
    <row r="1550" spans="2:5" s="73" customFormat="1">
      <c r="B1550" s="188">
        <v>42663</v>
      </c>
      <c r="C1550" s="206">
        <v>7</v>
      </c>
      <c r="D1550" s="190" t="s">
        <v>4839</v>
      </c>
      <c r="E1550" s="109"/>
    </row>
    <row r="1551" spans="2:5" s="73" customFormat="1" ht="15.75" customHeight="1">
      <c r="B1551" s="188">
        <v>42663</v>
      </c>
      <c r="C1551" s="206">
        <v>7.7</v>
      </c>
      <c r="D1551" s="190" t="s">
        <v>4839</v>
      </c>
      <c r="E1551" s="109"/>
    </row>
    <row r="1552" spans="2:5" s="73" customFormat="1">
      <c r="B1552" s="188">
        <v>42663</v>
      </c>
      <c r="C1552" s="206">
        <v>8.8000000000000007</v>
      </c>
      <c r="D1552" s="190" t="s">
        <v>4839</v>
      </c>
      <c r="E1552" s="109"/>
    </row>
    <row r="1553" spans="2:5" s="73" customFormat="1">
      <c r="B1553" s="188">
        <v>42663</v>
      </c>
      <c r="C1553" s="206">
        <v>9</v>
      </c>
      <c r="D1553" s="190" t="s">
        <v>4839</v>
      </c>
      <c r="E1553" s="109"/>
    </row>
    <row r="1554" spans="2:5" s="73" customFormat="1">
      <c r="B1554" s="188">
        <v>42663</v>
      </c>
      <c r="C1554" s="206">
        <v>9.1199999999999992</v>
      </c>
      <c r="D1554" s="190" t="s">
        <v>4839</v>
      </c>
      <c r="E1554" s="109"/>
    </row>
    <row r="1555" spans="2:5" s="73" customFormat="1">
      <c r="B1555" s="188">
        <v>42663</v>
      </c>
      <c r="C1555" s="206">
        <v>10</v>
      </c>
      <c r="D1555" s="190" t="s">
        <v>4839</v>
      </c>
      <c r="E1555" s="109"/>
    </row>
    <row r="1556" spans="2:5" s="73" customFormat="1">
      <c r="B1556" s="188">
        <v>42663</v>
      </c>
      <c r="C1556" s="206">
        <v>10</v>
      </c>
      <c r="D1556" s="190" t="s">
        <v>4839</v>
      </c>
      <c r="E1556" s="109"/>
    </row>
    <row r="1557" spans="2:5" s="73" customFormat="1">
      <c r="B1557" s="188">
        <v>42663</v>
      </c>
      <c r="C1557" s="206">
        <v>10</v>
      </c>
      <c r="D1557" s="190" t="s">
        <v>4839</v>
      </c>
      <c r="E1557" s="109"/>
    </row>
    <row r="1558" spans="2:5" s="73" customFormat="1">
      <c r="B1558" s="188">
        <v>42663</v>
      </c>
      <c r="C1558" s="206">
        <v>10</v>
      </c>
      <c r="D1558" s="190" t="s">
        <v>4839</v>
      </c>
      <c r="E1558" s="109"/>
    </row>
    <row r="1559" spans="2:5" s="73" customFormat="1">
      <c r="B1559" s="188">
        <v>42663</v>
      </c>
      <c r="C1559" s="206">
        <v>10</v>
      </c>
      <c r="D1559" s="190" t="s">
        <v>4839</v>
      </c>
      <c r="E1559" s="109"/>
    </row>
    <row r="1560" spans="2:5" s="73" customFormat="1">
      <c r="B1560" s="188">
        <v>42663</v>
      </c>
      <c r="C1560" s="206">
        <v>10</v>
      </c>
      <c r="D1560" s="190" t="s">
        <v>4839</v>
      </c>
      <c r="E1560" s="109"/>
    </row>
    <row r="1561" spans="2:5" s="73" customFormat="1">
      <c r="B1561" s="188">
        <v>42663</v>
      </c>
      <c r="C1561" s="206">
        <v>10</v>
      </c>
      <c r="D1561" s="190" t="s">
        <v>4839</v>
      </c>
      <c r="E1561" s="109"/>
    </row>
    <row r="1562" spans="2:5" s="73" customFormat="1">
      <c r="B1562" s="188">
        <v>42663</v>
      </c>
      <c r="C1562" s="206">
        <v>10</v>
      </c>
      <c r="D1562" s="190" t="s">
        <v>4839</v>
      </c>
      <c r="E1562" s="109"/>
    </row>
    <row r="1563" spans="2:5" s="73" customFormat="1">
      <c r="B1563" s="188">
        <v>42663</v>
      </c>
      <c r="C1563" s="206">
        <v>10</v>
      </c>
      <c r="D1563" s="190" t="s">
        <v>4839</v>
      </c>
      <c r="E1563" s="109"/>
    </row>
    <row r="1564" spans="2:5" s="73" customFormat="1">
      <c r="B1564" s="188">
        <v>42663</v>
      </c>
      <c r="C1564" s="206">
        <v>10</v>
      </c>
      <c r="D1564" s="190" t="s">
        <v>4839</v>
      </c>
      <c r="E1564" s="109"/>
    </row>
    <row r="1565" spans="2:5" s="73" customFormat="1">
      <c r="B1565" s="188">
        <v>42663</v>
      </c>
      <c r="C1565" s="206">
        <v>10.94</v>
      </c>
      <c r="D1565" s="190" t="s">
        <v>4839</v>
      </c>
      <c r="E1565" s="109"/>
    </row>
    <row r="1566" spans="2:5" s="73" customFormat="1">
      <c r="B1566" s="188">
        <v>42663</v>
      </c>
      <c r="C1566" s="206">
        <v>11.03</v>
      </c>
      <c r="D1566" s="190" t="s">
        <v>4839</v>
      </c>
      <c r="E1566" s="109"/>
    </row>
    <row r="1567" spans="2:5" s="73" customFormat="1">
      <c r="B1567" s="188">
        <v>42663</v>
      </c>
      <c r="C1567" s="206">
        <v>12.2</v>
      </c>
      <c r="D1567" s="190" t="s">
        <v>4839</v>
      </c>
      <c r="E1567" s="109"/>
    </row>
    <row r="1568" spans="2:5" s="73" customFormat="1">
      <c r="B1568" s="188">
        <v>42663</v>
      </c>
      <c r="C1568" s="206">
        <v>12.2</v>
      </c>
      <c r="D1568" s="190" t="s">
        <v>4839</v>
      </c>
      <c r="E1568" s="109"/>
    </row>
    <row r="1569" spans="2:5" s="73" customFormat="1">
      <c r="B1569" s="188">
        <v>42663</v>
      </c>
      <c r="C1569" s="206">
        <v>12.39</v>
      </c>
      <c r="D1569" s="190" t="s">
        <v>4839</v>
      </c>
      <c r="E1569" s="109"/>
    </row>
    <row r="1570" spans="2:5" s="73" customFormat="1">
      <c r="B1570" s="188">
        <v>42663</v>
      </c>
      <c r="C1570" s="206">
        <v>12.5</v>
      </c>
      <c r="D1570" s="190" t="s">
        <v>4839</v>
      </c>
      <c r="E1570" s="109"/>
    </row>
    <row r="1571" spans="2:5" s="73" customFormat="1">
      <c r="B1571" s="188">
        <v>42663</v>
      </c>
      <c r="C1571" s="206">
        <v>15</v>
      </c>
      <c r="D1571" s="190" t="s">
        <v>4839</v>
      </c>
      <c r="E1571" s="109"/>
    </row>
    <row r="1572" spans="2:5" s="73" customFormat="1">
      <c r="B1572" s="188">
        <v>42663</v>
      </c>
      <c r="C1572" s="206">
        <v>15</v>
      </c>
      <c r="D1572" s="190" t="s">
        <v>4839</v>
      </c>
      <c r="E1572" s="109"/>
    </row>
    <row r="1573" spans="2:5" s="73" customFormat="1">
      <c r="B1573" s="188">
        <v>42663</v>
      </c>
      <c r="C1573" s="206">
        <v>16.440000000000001</v>
      </c>
      <c r="D1573" s="190" t="s">
        <v>4839</v>
      </c>
      <c r="E1573" s="109"/>
    </row>
    <row r="1574" spans="2:5" s="73" customFormat="1">
      <c r="B1574" s="188">
        <v>42663</v>
      </c>
      <c r="C1574" s="206">
        <v>18</v>
      </c>
      <c r="D1574" s="190" t="s">
        <v>4839</v>
      </c>
      <c r="E1574" s="109"/>
    </row>
    <row r="1575" spans="2:5" s="73" customFormat="1">
      <c r="B1575" s="188">
        <v>42663</v>
      </c>
      <c r="C1575" s="206">
        <v>18</v>
      </c>
      <c r="D1575" s="190" t="s">
        <v>4839</v>
      </c>
      <c r="E1575" s="109"/>
    </row>
    <row r="1576" spans="2:5" s="73" customFormat="1">
      <c r="B1576" s="188">
        <v>42663</v>
      </c>
      <c r="C1576" s="206">
        <v>18</v>
      </c>
      <c r="D1576" s="190" t="s">
        <v>4839</v>
      </c>
      <c r="E1576" s="109"/>
    </row>
    <row r="1577" spans="2:5" s="73" customFormat="1">
      <c r="B1577" s="188">
        <v>42663</v>
      </c>
      <c r="C1577" s="206">
        <v>18.34</v>
      </c>
      <c r="D1577" s="190" t="s">
        <v>4839</v>
      </c>
      <c r="E1577" s="109"/>
    </row>
    <row r="1578" spans="2:5" s="73" customFormat="1">
      <c r="B1578" s="188">
        <v>42663</v>
      </c>
      <c r="C1578" s="206">
        <v>18.399999999999999</v>
      </c>
      <c r="D1578" s="190" t="s">
        <v>4839</v>
      </c>
      <c r="E1578" s="109"/>
    </row>
    <row r="1579" spans="2:5" s="73" customFormat="1">
      <c r="B1579" s="188">
        <v>42663</v>
      </c>
      <c r="C1579" s="206">
        <v>20</v>
      </c>
      <c r="D1579" s="190" t="s">
        <v>4839</v>
      </c>
      <c r="E1579" s="109"/>
    </row>
    <row r="1580" spans="2:5" s="73" customFormat="1">
      <c r="B1580" s="188">
        <v>42663</v>
      </c>
      <c r="C1580" s="206">
        <v>20</v>
      </c>
      <c r="D1580" s="190" t="s">
        <v>4839</v>
      </c>
      <c r="E1580" s="109"/>
    </row>
    <row r="1581" spans="2:5">
      <c r="B1581" s="188">
        <v>42663</v>
      </c>
      <c r="C1581" s="206">
        <v>22</v>
      </c>
      <c r="D1581" s="190" t="s">
        <v>4839</v>
      </c>
      <c r="E1581" s="109"/>
    </row>
    <row r="1582" spans="2:5">
      <c r="B1582" s="188">
        <v>42663</v>
      </c>
      <c r="C1582" s="206">
        <v>23.82</v>
      </c>
      <c r="D1582" s="190" t="s">
        <v>4839</v>
      </c>
      <c r="E1582" s="109"/>
    </row>
    <row r="1583" spans="2:5">
      <c r="B1583" s="188">
        <v>42663</v>
      </c>
      <c r="C1583" s="206">
        <v>25</v>
      </c>
      <c r="D1583" s="190" t="s">
        <v>4839</v>
      </c>
      <c r="E1583" s="109"/>
    </row>
    <row r="1584" spans="2:5" s="73" customFormat="1">
      <c r="B1584" s="188">
        <v>42663</v>
      </c>
      <c r="C1584" s="206">
        <v>25</v>
      </c>
      <c r="D1584" s="190" t="s">
        <v>4839</v>
      </c>
      <c r="E1584" s="109"/>
    </row>
    <row r="1585" spans="2:5" s="73" customFormat="1">
      <c r="B1585" s="188">
        <v>42663</v>
      </c>
      <c r="C1585" s="206">
        <v>25</v>
      </c>
      <c r="D1585" s="190" t="s">
        <v>4839</v>
      </c>
      <c r="E1585" s="109"/>
    </row>
    <row r="1586" spans="2:5" s="73" customFormat="1">
      <c r="B1586" s="188">
        <v>42663</v>
      </c>
      <c r="C1586" s="206">
        <v>25</v>
      </c>
      <c r="D1586" s="190" t="s">
        <v>4839</v>
      </c>
      <c r="E1586" s="109"/>
    </row>
    <row r="1587" spans="2:5" s="73" customFormat="1">
      <c r="B1587" s="188">
        <v>42663</v>
      </c>
      <c r="C1587" s="206">
        <v>25</v>
      </c>
      <c r="D1587" s="190" t="s">
        <v>4839</v>
      </c>
      <c r="E1587" s="109"/>
    </row>
    <row r="1588" spans="2:5" s="73" customFormat="1">
      <c r="B1588" s="188">
        <v>42663</v>
      </c>
      <c r="C1588" s="206">
        <v>25.2</v>
      </c>
      <c r="D1588" s="190" t="s">
        <v>4839</v>
      </c>
      <c r="E1588" s="109"/>
    </row>
    <row r="1589" spans="2:5" s="73" customFormat="1">
      <c r="B1589" s="188">
        <v>42663</v>
      </c>
      <c r="C1589" s="206">
        <v>26.46</v>
      </c>
      <c r="D1589" s="190" t="s">
        <v>4839</v>
      </c>
      <c r="E1589" s="109"/>
    </row>
    <row r="1590" spans="2:5" s="73" customFormat="1">
      <c r="B1590" s="188">
        <v>42663</v>
      </c>
      <c r="C1590" s="206">
        <v>30</v>
      </c>
      <c r="D1590" s="190" t="s">
        <v>4839</v>
      </c>
      <c r="E1590" s="109"/>
    </row>
    <row r="1591" spans="2:5" s="73" customFormat="1">
      <c r="B1591" s="188">
        <v>42663</v>
      </c>
      <c r="C1591" s="206">
        <v>30</v>
      </c>
      <c r="D1591" s="190" t="s">
        <v>4839</v>
      </c>
      <c r="E1591" s="109"/>
    </row>
    <row r="1592" spans="2:5" s="73" customFormat="1">
      <c r="B1592" s="188">
        <v>42663</v>
      </c>
      <c r="C1592" s="206">
        <v>30</v>
      </c>
      <c r="D1592" s="190" t="s">
        <v>4839</v>
      </c>
      <c r="E1592" s="109"/>
    </row>
    <row r="1593" spans="2:5" s="73" customFormat="1">
      <c r="B1593" s="188">
        <v>42663</v>
      </c>
      <c r="C1593" s="206">
        <v>30</v>
      </c>
      <c r="D1593" s="190" t="s">
        <v>4839</v>
      </c>
      <c r="E1593" s="109"/>
    </row>
    <row r="1594" spans="2:5" s="73" customFormat="1">
      <c r="B1594" s="188">
        <v>42663</v>
      </c>
      <c r="C1594" s="206">
        <v>30</v>
      </c>
      <c r="D1594" s="190" t="s">
        <v>4839</v>
      </c>
      <c r="E1594" s="109"/>
    </row>
    <row r="1595" spans="2:5" s="73" customFormat="1">
      <c r="B1595" s="188">
        <v>42663</v>
      </c>
      <c r="C1595" s="206">
        <v>32.5</v>
      </c>
      <c r="D1595" s="190" t="s">
        <v>4839</v>
      </c>
      <c r="E1595" s="109"/>
    </row>
    <row r="1596" spans="2:5" s="73" customFormat="1">
      <c r="B1596" s="188">
        <v>42663</v>
      </c>
      <c r="C1596" s="206">
        <v>35</v>
      </c>
      <c r="D1596" s="190" t="s">
        <v>4839</v>
      </c>
      <c r="E1596" s="109"/>
    </row>
    <row r="1597" spans="2:5" s="73" customFormat="1">
      <c r="B1597" s="188">
        <v>42663</v>
      </c>
      <c r="C1597" s="206">
        <v>39.69</v>
      </c>
      <c r="D1597" s="190" t="s">
        <v>4839</v>
      </c>
      <c r="E1597" s="109"/>
    </row>
    <row r="1598" spans="2:5" s="73" customFormat="1">
      <c r="B1598" s="188">
        <v>42663</v>
      </c>
      <c r="C1598" s="206">
        <v>39.85</v>
      </c>
      <c r="D1598" s="190" t="s">
        <v>4839</v>
      </c>
      <c r="E1598" s="109"/>
    </row>
    <row r="1599" spans="2:5" s="73" customFormat="1">
      <c r="B1599" s="188">
        <v>42663</v>
      </c>
      <c r="C1599" s="206">
        <v>40</v>
      </c>
      <c r="D1599" s="190" t="s">
        <v>4839</v>
      </c>
      <c r="E1599" s="109"/>
    </row>
    <row r="1600" spans="2:5" s="73" customFormat="1">
      <c r="B1600" s="188">
        <v>42663</v>
      </c>
      <c r="C1600" s="206">
        <v>40</v>
      </c>
      <c r="D1600" s="190" t="s">
        <v>4839</v>
      </c>
      <c r="E1600" s="109"/>
    </row>
    <row r="1601" spans="2:5" s="73" customFormat="1">
      <c r="B1601" s="188">
        <v>42663</v>
      </c>
      <c r="C1601" s="206">
        <v>43.4</v>
      </c>
      <c r="D1601" s="190" t="s">
        <v>4839</v>
      </c>
      <c r="E1601" s="109"/>
    </row>
    <row r="1602" spans="2:5" s="73" customFormat="1">
      <c r="B1602" s="188">
        <v>42663</v>
      </c>
      <c r="C1602" s="206">
        <v>47</v>
      </c>
      <c r="D1602" s="190" t="s">
        <v>4839</v>
      </c>
      <c r="E1602" s="109"/>
    </row>
    <row r="1603" spans="2:5" s="73" customFormat="1">
      <c r="B1603" s="188">
        <v>42663</v>
      </c>
      <c r="C1603" s="206">
        <v>49.04</v>
      </c>
      <c r="D1603" s="190" t="s">
        <v>4839</v>
      </c>
      <c r="E1603" s="109"/>
    </row>
    <row r="1604" spans="2:5" s="73" customFormat="1">
      <c r="B1604" s="188">
        <v>42663</v>
      </c>
      <c r="C1604" s="206">
        <v>50</v>
      </c>
      <c r="D1604" s="190" t="s">
        <v>4839</v>
      </c>
      <c r="E1604" s="109"/>
    </row>
    <row r="1605" spans="2:5" s="73" customFormat="1">
      <c r="B1605" s="188">
        <v>42663</v>
      </c>
      <c r="C1605" s="206">
        <v>50</v>
      </c>
      <c r="D1605" s="190" t="s">
        <v>4839</v>
      </c>
      <c r="E1605" s="109"/>
    </row>
    <row r="1606" spans="2:5" s="73" customFormat="1">
      <c r="B1606" s="188">
        <v>42663</v>
      </c>
      <c r="C1606" s="206">
        <v>52</v>
      </c>
      <c r="D1606" s="190" t="s">
        <v>4839</v>
      </c>
      <c r="E1606" s="109"/>
    </row>
    <row r="1607" spans="2:5">
      <c r="B1607" s="188">
        <v>42663</v>
      </c>
      <c r="C1607" s="206">
        <v>58</v>
      </c>
      <c r="D1607" s="190" t="s">
        <v>4839</v>
      </c>
      <c r="E1607" s="109"/>
    </row>
    <row r="1608" spans="2:5">
      <c r="B1608" s="188">
        <v>42663</v>
      </c>
      <c r="C1608" s="206">
        <v>60</v>
      </c>
      <c r="D1608" s="190" t="s">
        <v>4839</v>
      </c>
      <c r="E1608" s="109"/>
    </row>
    <row r="1609" spans="2:5">
      <c r="B1609" s="188">
        <v>42663</v>
      </c>
      <c r="C1609" s="206">
        <v>71</v>
      </c>
      <c r="D1609" s="190" t="s">
        <v>4839</v>
      </c>
      <c r="E1609" s="109"/>
    </row>
    <row r="1610" spans="2:5">
      <c r="B1610" s="188">
        <v>42663</v>
      </c>
      <c r="C1610" s="206">
        <v>80</v>
      </c>
      <c r="D1610" s="190" t="s">
        <v>4839</v>
      </c>
      <c r="E1610" s="109"/>
    </row>
    <row r="1611" spans="2:5">
      <c r="B1611" s="188">
        <v>42663</v>
      </c>
      <c r="C1611" s="206">
        <v>106.7</v>
      </c>
      <c r="D1611" s="190" t="s">
        <v>4841</v>
      </c>
      <c r="E1611" s="109"/>
    </row>
    <row r="1612" spans="2:5">
      <c r="B1612" s="188">
        <v>42663</v>
      </c>
      <c r="C1612" s="206">
        <v>150</v>
      </c>
      <c r="D1612" s="190" t="s">
        <v>4839</v>
      </c>
      <c r="E1612" s="109"/>
    </row>
    <row r="1613" spans="2:5">
      <c r="B1613" s="188">
        <v>42663</v>
      </c>
      <c r="C1613" s="206">
        <v>347</v>
      </c>
      <c r="D1613" s="190" t="s">
        <v>4839</v>
      </c>
      <c r="E1613" s="109"/>
    </row>
    <row r="1614" spans="2:5">
      <c r="B1614" s="188">
        <v>42664</v>
      </c>
      <c r="C1614" s="206">
        <v>0.02</v>
      </c>
      <c r="D1614" s="190" t="s">
        <v>4839</v>
      </c>
      <c r="E1614" s="109"/>
    </row>
    <row r="1615" spans="2:5">
      <c r="B1615" s="188">
        <v>42664</v>
      </c>
      <c r="C1615" s="206">
        <v>0.02</v>
      </c>
      <c r="D1615" s="190" t="s">
        <v>4839</v>
      </c>
      <c r="E1615" s="109"/>
    </row>
    <row r="1616" spans="2:5">
      <c r="B1616" s="188">
        <v>42664</v>
      </c>
      <c r="C1616" s="206">
        <v>0.1</v>
      </c>
      <c r="D1616" s="190" t="s">
        <v>4839</v>
      </c>
      <c r="E1616" s="109"/>
    </row>
    <row r="1617" spans="2:5">
      <c r="B1617" s="188">
        <v>42664</v>
      </c>
      <c r="C1617" s="206">
        <v>0.1</v>
      </c>
      <c r="D1617" s="190" t="s">
        <v>4839</v>
      </c>
      <c r="E1617" s="109"/>
    </row>
    <row r="1618" spans="2:5">
      <c r="B1618" s="188">
        <v>42664</v>
      </c>
      <c r="C1618" s="206">
        <v>0.15</v>
      </c>
      <c r="D1618" s="190" t="s">
        <v>4839</v>
      </c>
      <c r="E1618" s="109"/>
    </row>
    <row r="1619" spans="2:5">
      <c r="B1619" s="188">
        <v>42664</v>
      </c>
      <c r="C1619" s="206">
        <v>0.28000000000000003</v>
      </c>
      <c r="D1619" s="190" t="s">
        <v>4839</v>
      </c>
      <c r="E1619" s="109"/>
    </row>
    <row r="1620" spans="2:5">
      <c r="B1620" s="188">
        <v>42664</v>
      </c>
      <c r="C1620" s="206">
        <v>0.32</v>
      </c>
      <c r="D1620" s="190" t="s">
        <v>4839</v>
      </c>
      <c r="E1620" s="109"/>
    </row>
    <row r="1621" spans="2:5">
      <c r="B1621" s="188">
        <v>42664</v>
      </c>
      <c r="C1621" s="206">
        <v>0.32</v>
      </c>
      <c r="D1621" s="190" t="s">
        <v>4839</v>
      </c>
      <c r="E1621" s="109"/>
    </row>
    <row r="1622" spans="2:5">
      <c r="B1622" s="188">
        <v>42664</v>
      </c>
      <c r="C1622" s="206">
        <v>0.39</v>
      </c>
      <c r="D1622" s="190" t="s">
        <v>4839</v>
      </c>
      <c r="E1622" s="109"/>
    </row>
    <row r="1623" spans="2:5">
      <c r="B1623" s="188">
        <v>42664</v>
      </c>
      <c r="C1623" s="206">
        <v>0.62</v>
      </c>
      <c r="D1623" s="190" t="s">
        <v>4839</v>
      </c>
      <c r="E1623" s="109"/>
    </row>
    <row r="1624" spans="2:5">
      <c r="B1624" s="188">
        <v>42664</v>
      </c>
      <c r="C1624" s="206">
        <v>0.72</v>
      </c>
      <c r="D1624" s="190" t="s">
        <v>4839</v>
      </c>
      <c r="E1624" s="109"/>
    </row>
    <row r="1625" spans="2:5">
      <c r="B1625" s="188">
        <v>42664</v>
      </c>
      <c r="C1625" s="206">
        <v>0.86</v>
      </c>
      <c r="D1625" s="190" t="s">
        <v>4839</v>
      </c>
      <c r="E1625" s="109"/>
    </row>
    <row r="1626" spans="2:5">
      <c r="B1626" s="188">
        <v>42664</v>
      </c>
      <c r="C1626" s="206">
        <v>0.88</v>
      </c>
      <c r="D1626" s="190" t="s">
        <v>4839</v>
      </c>
      <c r="E1626" s="109"/>
    </row>
    <row r="1627" spans="2:5">
      <c r="B1627" s="188">
        <v>42664</v>
      </c>
      <c r="C1627" s="206">
        <v>1</v>
      </c>
      <c r="D1627" s="190" t="s">
        <v>4839</v>
      </c>
      <c r="E1627" s="109"/>
    </row>
    <row r="1628" spans="2:5">
      <c r="B1628" s="188">
        <v>42664</v>
      </c>
      <c r="C1628" s="206">
        <v>1</v>
      </c>
      <c r="D1628" s="190" t="s">
        <v>4839</v>
      </c>
      <c r="E1628" s="109"/>
    </row>
    <row r="1629" spans="2:5">
      <c r="B1629" s="188">
        <v>42664</v>
      </c>
      <c r="C1629" s="206">
        <v>1</v>
      </c>
      <c r="D1629" s="190" t="s">
        <v>4839</v>
      </c>
      <c r="E1629" s="109"/>
    </row>
    <row r="1630" spans="2:5">
      <c r="B1630" s="188">
        <v>42664</v>
      </c>
      <c r="C1630" s="206">
        <v>1.18</v>
      </c>
      <c r="D1630" s="190" t="s">
        <v>4839</v>
      </c>
      <c r="E1630" s="109"/>
    </row>
    <row r="1631" spans="2:5">
      <c r="B1631" s="188">
        <v>42664</v>
      </c>
      <c r="C1631" s="206">
        <v>1.25</v>
      </c>
      <c r="D1631" s="190" t="s">
        <v>4839</v>
      </c>
      <c r="E1631" s="109"/>
    </row>
    <row r="1632" spans="2:5">
      <c r="B1632" s="188">
        <v>42664</v>
      </c>
      <c r="C1632" s="206">
        <v>1.4</v>
      </c>
      <c r="D1632" s="190" t="s">
        <v>4839</v>
      </c>
      <c r="E1632" s="109"/>
    </row>
    <row r="1633" spans="2:5">
      <c r="B1633" s="188">
        <v>42664</v>
      </c>
      <c r="C1633" s="206">
        <v>1.73</v>
      </c>
      <c r="D1633" s="190" t="s">
        <v>4839</v>
      </c>
      <c r="E1633" s="109"/>
    </row>
    <row r="1634" spans="2:5">
      <c r="B1634" s="188">
        <v>42664</v>
      </c>
      <c r="C1634" s="206">
        <v>1.75</v>
      </c>
      <c r="D1634" s="190" t="s">
        <v>4839</v>
      </c>
      <c r="E1634" s="109"/>
    </row>
    <row r="1635" spans="2:5">
      <c r="B1635" s="188">
        <v>42664</v>
      </c>
      <c r="C1635" s="206">
        <v>1.98</v>
      </c>
      <c r="D1635" s="190" t="s">
        <v>4839</v>
      </c>
      <c r="E1635" s="109"/>
    </row>
    <row r="1636" spans="2:5">
      <c r="B1636" s="188">
        <v>42664</v>
      </c>
      <c r="C1636" s="206">
        <v>2</v>
      </c>
      <c r="D1636" s="190" t="s">
        <v>4839</v>
      </c>
      <c r="E1636" s="109"/>
    </row>
    <row r="1637" spans="2:5">
      <c r="B1637" s="188">
        <v>42664</v>
      </c>
      <c r="C1637" s="206">
        <v>2</v>
      </c>
      <c r="D1637" s="190" t="s">
        <v>4839</v>
      </c>
      <c r="E1637" s="109"/>
    </row>
    <row r="1638" spans="2:5">
      <c r="B1638" s="188">
        <v>42664</v>
      </c>
      <c r="C1638" s="206">
        <v>2</v>
      </c>
      <c r="D1638" s="190" t="s">
        <v>4839</v>
      </c>
      <c r="E1638" s="109"/>
    </row>
    <row r="1639" spans="2:5">
      <c r="B1639" s="188">
        <v>42664</v>
      </c>
      <c r="C1639" s="206">
        <v>2.15</v>
      </c>
      <c r="D1639" s="190" t="s">
        <v>4839</v>
      </c>
      <c r="E1639" s="109"/>
    </row>
    <row r="1640" spans="2:5">
      <c r="B1640" s="188">
        <v>42664</v>
      </c>
      <c r="C1640" s="206">
        <v>2.2799999999999998</v>
      </c>
      <c r="D1640" s="190" t="s">
        <v>4839</v>
      </c>
      <c r="E1640" s="109"/>
    </row>
    <row r="1641" spans="2:5">
      <c r="B1641" s="188">
        <v>42664</v>
      </c>
      <c r="C1641" s="206">
        <v>2.2799999999999998</v>
      </c>
      <c r="D1641" s="190" t="s">
        <v>4839</v>
      </c>
      <c r="E1641" s="109"/>
    </row>
    <row r="1642" spans="2:5">
      <c r="B1642" s="188">
        <v>42664</v>
      </c>
      <c r="C1642" s="206">
        <v>2.4</v>
      </c>
      <c r="D1642" s="190" t="s">
        <v>4839</v>
      </c>
      <c r="E1642" s="109"/>
    </row>
    <row r="1643" spans="2:5">
      <c r="B1643" s="188">
        <v>42664</v>
      </c>
      <c r="C1643" s="206">
        <v>3</v>
      </c>
      <c r="D1643" s="190" t="s">
        <v>4839</v>
      </c>
      <c r="E1643" s="109"/>
    </row>
    <row r="1644" spans="2:5">
      <c r="B1644" s="188">
        <v>42664</v>
      </c>
      <c r="C1644" s="206">
        <v>3</v>
      </c>
      <c r="D1644" s="190" t="s">
        <v>4839</v>
      </c>
      <c r="E1644" s="109"/>
    </row>
    <row r="1645" spans="2:5">
      <c r="B1645" s="188">
        <v>42664</v>
      </c>
      <c r="C1645" s="206">
        <v>3.36</v>
      </c>
      <c r="D1645" s="190" t="s">
        <v>4839</v>
      </c>
      <c r="E1645" s="109"/>
    </row>
    <row r="1646" spans="2:5">
      <c r="B1646" s="188">
        <v>42664</v>
      </c>
      <c r="C1646" s="206">
        <v>3.73</v>
      </c>
      <c r="D1646" s="190" t="s">
        <v>4839</v>
      </c>
      <c r="E1646" s="109"/>
    </row>
    <row r="1647" spans="2:5">
      <c r="B1647" s="188">
        <v>42664</v>
      </c>
      <c r="C1647" s="206">
        <v>4</v>
      </c>
      <c r="D1647" s="190" t="s">
        <v>4839</v>
      </c>
      <c r="E1647" s="109"/>
    </row>
    <row r="1648" spans="2:5">
      <c r="B1648" s="188">
        <v>42664</v>
      </c>
      <c r="C1648" s="206">
        <v>4</v>
      </c>
      <c r="D1648" s="190" t="s">
        <v>4839</v>
      </c>
      <c r="E1648" s="109"/>
    </row>
    <row r="1649" spans="2:5">
      <c r="B1649" s="188">
        <v>42664</v>
      </c>
      <c r="C1649" s="206">
        <v>4</v>
      </c>
      <c r="D1649" s="190" t="s">
        <v>4839</v>
      </c>
      <c r="E1649" s="109"/>
    </row>
    <row r="1650" spans="2:5">
      <c r="B1650" s="188">
        <v>42664</v>
      </c>
      <c r="C1650" s="206">
        <v>4.0999999999999996</v>
      </c>
      <c r="D1650" s="190" t="s">
        <v>4839</v>
      </c>
      <c r="E1650" s="109"/>
    </row>
    <row r="1651" spans="2:5">
      <c r="B1651" s="188">
        <v>42664</v>
      </c>
      <c r="C1651" s="206">
        <v>4.46</v>
      </c>
      <c r="D1651" s="190" t="s">
        <v>4839</v>
      </c>
      <c r="E1651" s="109"/>
    </row>
    <row r="1652" spans="2:5">
      <c r="B1652" s="188">
        <v>42664</v>
      </c>
      <c r="C1652" s="206">
        <v>4.47</v>
      </c>
      <c r="D1652" s="190" t="s">
        <v>4839</v>
      </c>
      <c r="E1652" s="109"/>
    </row>
    <row r="1653" spans="2:5">
      <c r="B1653" s="188">
        <v>42664</v>
      </c>
      <c r="C1653" s="206">
        <v>4.51</v>
      </c>
      <c r="D1653" s="190" t="s">
        <v>4839</v>
      </c>
      <c r="E1653" s="109"/>
    </row>
    <row r="1654" spans="2:5">
      <c r="B1654" s="188">
        <v>42664</v>
      </c>
      <c r="C1654" s="206">
        <v>4.6500000000000004</v>
      </c>
      <c r="D1654" s="190" t="s">
        <v>4839</v>
      </c>
      <c r="E1654" s="109"/>
    </row>
    <row r="1655" spans="2:5">
      <c r="B1655" s="188">
        <v>42664</v>
      </c>
      <c r="C1655" s="206">
        <v>4.76</v>
      </c>
      <c r="D1655" s="190" t="s">
        <v>4839</v>
      </c>
      <c r="E1655" s="109"/>
    </row>
    <row r="1656" spans="2:5">
      <c r="B1656" s="188">
        <v>42664</v>
      </c>
      <c r="C1656" s="206">
        <v>5</v>
      </c>
      <c r="D1656" s="190" t="s">
        <v>4839</v>
      </c>
      <c r="E1656" s="109"/>
    </row>
    <row r="1657" spans="2:5">
      <c r="B1657" s="188">
        <v>42664</v>
      </c>
      <c r="C1657" s="206">
        <v>5</v>
      </c>
      <c r="D1657" s="190" t="s">
        <v>4839</v>
      </c>
      <c r="E1657" s="109"/>
    </row>
    <row r="1658" spans="2:5">
      <c r="B1658" s="188">
        <v>42664</v>
      </c>
      <c r="C1658" s="206">
        <v>5</v>
      </c>
      <c r="D1658" s="190" t="s">
        <v>4839</v>
      </c>
      <c r="E1658" s="109"/>
    </row>
    <row r="1659" spans="2:5">
      <c r="B1659" s="188">
        <v>42664</v>
      </c>
      <c r="C1659" s="206">
        <v>5</v>
      </c>
      <c r="D1659" s="190" t="s">
        <v>4839</v>
      </c>
      <c r="E1659" s="109"/>
    </row>
    <row r="1660" spans="2:5">
      <c r="B1660" s="188">
        <v>42664</v>
      </c>
      <c r="C1660" s="206">
        <v>5</v>
      </c>
      <c r="D1660" s="190" t="s">
        <v>4839</v>
      </c>
      <c r="E1660" s="109"/>
    </row>
    <row r="1661" spans="2:5">
      <c r="B1661" s="188">
        <v>42664</v>
      </c>
      <c r="C1661" s="206">
        <v>5</v>
      </c>
      <c r="D1661" s="190" t="s">
        <v>4839</v>
      </c>
      <c r="E1661" s="109"/>
    </row>
    <row r="1662" spans="2:5">
      <c r="B1662" s="188">
        <v>42664</v>
      </c>
      <c r="C1662" s="206">
        <v>5</v>
      </c>
      <c r="D1662" s="190" t="s">
        <v>4839</v>
      </c>
      <c r="E1662" s="109"/>
    </row>
    <row r="1663" spans="2:5">
      <c r="B1663" s="188">
        <v>42664</v>
      </c>
      <c r="C1663" s="206">
        <v>5.5</v>
      </c>
      <c r="D1663" s="190" t="s">
        <v>4839</v>
      </c>
      <c r="E1663" s="109"/>
    </row>
    <row r="1664" spans="2:5">
      <c r="B1664" s="188">
        <v>42664</v>
      </c>
      <c r="C1664" s="206">
        <v>5.61</v>
      </c>
      <c r="D1664" s="190" t="s">
        <v>4839</v>
      </c>
      <c r="E1664" s="109"/>
    </row>
    <row r="1665" spans="2:5">
      <c r="B1665" s="188">
        <v>42664</v>
      </c>
      <c r="C1665" s="206">
        <v>6</v>
      </c>
      <c r="D1665" s="190" t="s">
        <v>4839</v>
      </c>
      <c r="E1665" s="109"/>
    </row>
    <row r="1666" spans="2:5">
      <c r="B1666" s="188">
        <v>42664</v>
      </c>
      <c r="C1666" s="206">
        <v>6.41</v>
      </c>
      <c r="D1666" s="190" t="s">
        <v>4839</v>
      </c>
      <c r="E1666" s="109"/>
    </row>
    <row r="1667" spans="2:5">
      <c r="B1667" s="188">
        <v>42664</v>
      </c>
      <c r="C1667" s="206">
        <v>7</v>
      </c>
      <c r="D1667" s="190" t="s">
        <v>4839</v>
      </c>
      <c r="E1667" s="109"/>
    </row>
    <row r="1668" spans="2:5">
      <c r="B1668" s="188">
        <v>42664</v>
      </c>
      <c r="C1668" s="206">
        <v>7</v>
      </c>
      <c r="D1668" s="190" t="s">
        <v>4839</v>
      </c>
      <c r="E1668" s="109"/>
    </row>
    <row r="1669" spans="2:5">
      <c r="B1669" s="188">
        <v>42664</v>
      </c>
      <c r="C1669" s="206">
        <v>7</v>
      </c>
      <c r="D1669" s="190" t="s">
        <v>4839</v>
      </c>
      <c r="E1669" s="109"/>
    </row>
    <row r="1670" spans="2:5">
      <c r="B1670" s="188">
        <v>42664</v>
      </c>
      <c r="C1670" s="206">
        <v>8</v>
      </c>
      <c r="D1670" s="190" t="s">
        <v>4839</v>
      </c>
      <c r="E1670" s="109"/>
    </row>
    <row r="1671" spans="2:5">
      <c r="B1671" s="188">
        <v>42664</v>
      </c>
      <c r="C1671" s="206">
        <v>8.56</v>
      </c>
      <c r="D1671" s="190" t="s">
        <v>4839</v>
      </c>
      <c r="E1671" s="109"/>
    </row>
    <row r="1672" spans="2:5">
      <c r="B1672" s="188">
        <v>42664</v>
      </c>
      <c r="C1672" s="206">
        <v>10</v>
      </c>
      <c r="D1672" s="190" t="s">
        <v>4839</v>
      </c>
      <c r="E1672" s="109"/>
    </row>
    <row r="1673" spans="2:5">
      <c r="B1673" s="188">
        <v>42664</v>
      </c>
      <c r="C1673" s="206">
        <v>10</v>
      </c>
      <c r="D1673" s="190" t="s">
        <v>4839</v>
      </c>
      <c r="E1673" s="109"/>
    </row>
    <row r="1674" spans="2:5">
      <c r="B1674" s="188">
        <v>42664</v>
      </c>
      <c r="C1674" s="206">
        <v>10</v>
      </c>
      <c r="D1674" s="190" t="s">
        <v>4839</v>
      </c>
      <c r="E1674" s="109"/>
    </row>
    <row r="1675" spans="2:5">
      <c r="B1675" s="188">
        <v>42664</v>
      </c>
      <c r="C1675" s="206">
        <v>10</v>
      </c>
      <c r="D1675" s="190" t="s">
        <v>4839</v>
      </c>
      <c r="E1675" s="109"/>
    </row>
    <row r="1676" spans="2:5">
      <c r="B1676" s="188">
        <v>42664</v>
      </c>
      <c r="C1676" s="206">
        <v>10</v>
      </c>
      <c r="D1676" s="190" t="s">
        <v>4839</v>
      </c>
      <c r="E1676" s="109"/>
    </row>
    <row r="1677" spans="2:5">
      <c r="B1677" s="188">
        <v>42664</v>
      </c>
      <c r="C1677" s="206">
        <v>10</v>
      </c>
      <c r="D1677" s="190" t="s">
        <v>4839</v>
      </c>
      <c r="E1677" s="109"/>
    </row>
    <row r="1678" spans="2:5">
      <c r="B1678" s="188">
        <v>42664</v>
      </c>
      <c r="C1678" s="206">
        <v>10</v>
      </c>
      <c r="D1678" s="190" t="s">
        <v>4839</v>
      </c>
      <c r="E1678" s="109"/>
    </row>
    <row r="1679" spans="2:5">
      <c r="B1679" s="188">
        <v>42664</v>
      </c>
      <c r="C1679" s="206">
        <v>10</v>
      </c>
      <c r="D1679" s="190" t="s">
        <v>4839</v>
      </c>
      <c r="E1679" s="109"/>
    </row>
    <row r="1680" spans="2:5">
      <c r="B1680" s="188">
        <v>42664</v>
      </c>
      <c r="C1680" s="206">
        <v>12.47</v>
      </c>
      <c r="D1680" s="190" t="s">
        <v>4839</v>
      </c>
      <c r="E1680" s="109"/>
    </row>
    <row r="1681" spans="2:5">
      <c r="B1681" s="188">
        <v>42664</v>
      </c>
      <c r="C1681" s="206">
        <v>12.47</v>
      </c>
      <c r="D1681" s="190" t="s">
        <v>4839</v>
      </c>
      <c r="E1681" s="109"/>
    </row>
    <row r="1682" spans="2:5">
      <c r="B1682" s="188">
        <v>42664</v>
      </c>
      <c r="C1682" s="206">
        <v>13.45</v>
      </c>
      <c r="D1682" s="190" t="s">
        <v>4839</v>
      </c>
      <c r="E1682" s="109"/>
    </row>
    <row r="1683" spans="2:5">
      <c r="B1683" s="188">
        <v>42664</v>
      </c>
      <c r="C1683" s="206">
        <v>14</v>
      </c>
      <c r="D1683" s="190" t="s">
        <v>4839</v>
      </c>
      <c r="E1683" s="109"/>
    </row>
    <row r="1684" spans="2:5">
      <c r="B1684" s="188">
        <v>42664</v>
      </c>
      <c r="C1684" s="206">
        <v>14.43</v>
      </c>
      <c r="D1684" s="190" t="s">
        <v>4839</v>
      </c>
      <c r="E1684" s="109"/>
    </row>
    <row r="1685" spans="2:5">
      <c r="B1685" s="188">
        <v>42664</v>
      </c>
      <c r="C1685" s="206">
        <v>14.7</v>
      </c>
      <c r="D1685" s="190" t="s">
        <v>4839</v>
      </c>
      <c r="E1685" s="109"/>
    </row>
    <row r="1686" spans="2:5">
      <c r="B1686" s="188">
        <v>42664</v>
      </c>
      <c r="C1686" s="206">
        <v>14.96</v>
      </c>
      <c r="D1686" s="190" t="s">
        <v>4839</v>
      </c>
      <c r="E1686" s="109"/>
    </row>
    <row r="1687" spans="2:5">
      <c r="B1687" s="188">
        <v>42664</v>
      </c>
      <c r="C1687" s="206">
        <v>15</v>
      </c>
      <c r="D1687" s="190" t="s">
        <v>4839</v>
      </c>
      <c r="E1687" s="109"/>
    </row>
    <row r="1688" spans="2:5">
      <c r="B1688" s="188">
        <v>42664</v>
      </c>
      <c r="C1688" s="206">
        <v>17.22</v>
      </c>
      <c r="D1688" s="190" t="s">
        <v>4839</v>
      </c>
      <c r="E1688" s="109"/>
    </row>
    <row r="1689" spans="2:5">
      <c r="B1689" s="188">
        <v>42664</v>
      </c>
      <c r="C1689" s="206">
        <v>18.399999999999999</v>
      </c>
      <c r="D1689" s="190" t="s">
        <v>4839</v>
      </c>
      <c r="E1689" s="109"/>
    </row>
    <row r="1690" spans="2:5">
      <c r="B1690" s="188">
        <v>42664</v>
      </c>
      <c r="C1690" s="206">
        <v>20</v>
      </c>
      <c r="D1690" s="190" t="s">
        <v>4839</v>
      </c>
      <c r="E1690" s="109"/>
    </row>
    <row r="1691" spans="2:5">
      <c r="B1691" s="188">
        <v>42664</v>
      </c>
      <c r="C1691" s="206">
        <v>20</v>
      </c>
      <c r="D1691" s="190" t="s">
        <v>4839</v>
      </c>
      <c r="E1691" s="109"/>
    </row>
    <row r="1692" spans="2:5">
      <c r="B1692" s="188">
        <v>42664</v>
      </c>
      <c r="C1692" s="206">
        <v>20</v>
      </c>
      <c r="D1692" s="190" t="s">
        <v>4839</v>
      </c>
      <c r="E1692" s="109"/>
    </row>
    <row r="1693" spans="2:5">
      <c r="B1693" s="188">
        <v>42664</v>
      </c>
      <c r="C1693" s="206">
        <v>20</v>
      </c>
      <c r="D1693" s="190" t="s">
        <v>4839</v>
      </c>
      <c r="E1693" s="109"/>
    </row>
    <row r="1694" spans="2:5">
      <c r="B1694" s="188">
        <v>42664</v>
      </c>
      <c r="C1694" s="206">
        <v>20</v>
      </c>
      <c r="D1694" s="190" t="s">
        <v>4839</v>
      </c>
      <c r="E1694" s="109"/>
    </row>
    <row r="1695" spans="2:5">
      <c r="B1695" s="188">
        <v>42664</v>
      </c>
      <c r="C1695" s="206">
        <v>20.8</v>
      </c>
      <c r="D1695" s="190" t="s">
        <v>4839</v>
      </c>
      <c r="E1695" s="109"/>
    </row>
    <row r="1696" spans="2:5">
      <c r="B1696" s="188">
        <v>42664</v>
      </c>
      <c r="C1696" s="206">
        <v>25</v>
      </c>
      <c r="D1696" s="190" t="s">
        <v>4839</v>
      </c>
      <c r="E1696" s="109"/>
    </row>
    <row r="1697" spans="2:5">
      <c r="B1697" s="188">
        <v>42664</v>
      </c>
      <c r="C1697" s="206">
        <v>25</v>
      </c>
      <c r="D1697" s="190" t="s">
        <v>4839</v>
      </c>
      <c r="E1697" s="109"/>
    </row>
    <row r="1698" spans="2:5">
      <c r="B1698" s="188">
        <v>42664</v>
      </c>
      <c r="C1698" s="206">
        <v>25</v>
      </c>
      <c r="D1698" s="190" t="s">
        <v>4839</v>
      </c>
      <c r="E1698" s="109"/>
    </row>
    <row r="1699" spans="2:5">
      <c r="B1699" s="188">
        <v>42664</v>
      </c>
      <c r="C1699" s="206">
        <v>25</v>
      </c>
      <c r="D1699" s="190" t="s">
        <v>4839</v>
      </c>
      <c r="E1699" s="109"/>
    </row>
    <row r="1700" spans="2:5">
      <c r="B1700" s="188">
        <v>42664</v>
      </c>
      <c r="C1700" s="206">
        <v>25</v>
      </c>
      <c r="D1700" s="190" t="s">
        <v>4839</v>
      </c>
      <c r="E1700" s="109"/>
    </row>
    <row r="1701" spans="2:5">
      <c r="B1701" s="188">
        <v>42664</v>
      </c>
      <c r="C1701" s="206">
        <v>25</v>
      </c>
      <c r="D1701" s="190" t="s">
        <v>4839</v>
      </c>
      <c r="E1701" s="109"/>
    </row>
    <row r="1702" spans="2:5">
      <c r="B1702" s="188">
        <v>42664</v>
      </c>
      <c r="C1702" s="206">
        <v>25</v>
      </c>
      <c r="D1702" s="190" t="s">
        <v>4839</v>
      </c>
      <c r="E1702" s="109"/>
    </row>
    <row r="1703" spans="2:5">
      <c r="B1703" s="188">
        <v>42664</v>
      </c>
      <c r="C1703" s="206">
        <v>25</v>
      </c>
      <c r="D1703" s="190" t="s">
        <v>4839</v>
      </c>
      <c r="E1703" s="109"/>
    </row>
    <row r="1704" spans="2:5">
      <c r="B1704" s="188">
        <v>42664</v>
      </c>
      <c r="C1704" s="206">
        <v>25</v>
      </c>
      <c r="D1704" s="190" t="s">
        <v>4839</v>
      </c>
      <c r="E1704" s="109"/>
    </row>
    <row r="1705" spans="2:5">
      <c r="B1705" s="188">
        <v>42664</v>
      </c>
      <c r="C1705" s="206">
        <v>25</v>
      </c>
      <c r="D1705" s="190" t="s">
        <v>4839</v>
      </c>
      <c r="E1705" s="109"/>
    </row>
    <row r="1706" spans="2:5">
      <c r="B1706" s="188">
        <v>42664</v>
      </c>
      <c r="C1706" s="206">
        <v>25.68</v>
      </c>
      <c r="D1706" s="190" t="s">
        <v>4839</v>
      </c>
      <c r="E1706" s="109"/>
    </row>
    <row r="1707" spans="2:5">
      <c r="B1707" s="188">
        <v>42664</v>
      </c>
      <c r="C1707" s="206">
        <v>26</v>
      </c>
      <c r="D1707" s="190" t="s">
        <v>4839</v>
      </c>
      <c r="E1707" s="109"/>
    </row>
    <row r="1708" spans="2:5">
      <c r="B1708" s="188">
        <v>42664</v>
      </c>
      <c r="C1708" s="206">
        <v>28</v>
      </c>
      <c r="D1708" s="190" t="s">
        <v>4839</v>
      </c>
      <c r="E1708" s="109"/>
    </row>
    <row r="1709" spans="2:5">
      <c r="B1709" s="188">
        <v>42664</v>
      </c>
      <c r="C1709" s="206">
        <v>30</v>
      </c>
      <c r="D1709" s="190" t="s">
        <v>4839</v>
      </c>
      <c r="E1709" s="109"/>
    </row>
    <row r="1710" spans="2:5">
      <c r="B1710" s="188">
        <v>42664</v>
      </c>
      <c r="C1710" s="206">
        <v>30</v>
      </c>
      <c r="D1710" s="190" t="s">
        <v>4839</v>
      </c>
      <c r="E1710" s="109"/>
    </row>
    <row r="1711" spans="2:5">
      <c r="B1711" s="188">
        <v>42664</v>
      </c>
      <c r="C1711" s="206">
        <v>30</v>
      </c>
      <c r="D1711" s="190" t="s">
        <v>4839</v>
      </c>
      <c r="E1711" s="109"/>
    </row>
    <row r="1712" spans="2:5">
      <c r="B1712" s="188">
        <v>42664</v>
      </c>
      <c r="C1712" s="206">
        <v>30</v>
      </c>
      <c r="D1712" s="190" t="s">
        <v>4839</v>
      </c>
      <c r="E1712" s="109"/>
    </row>
    <row r="1713" spans="2:5">
      <c r="B1713" s="188">
        <v>42664</v>
      </c>
      <c r="C1713" s="206">
        <v>30</v>
      </c>
      <c r="D1713" s="190" t="s">
        <v>4839</v>
      </c>
      <c r="E1713" s="109"/>
    </row>
    <row r="1714" spans="2:5">
      <c r="B1714" s="188">
        <v>42664</v>
      </c>
      <c r="C1714" s="206">
        <v>33.08</v>
      </c>
      <c r="D1714" s="190" t="s">
        <v>4839</v>
      </c>
      <c r="E1714" s="109"/>
    </row>
    <row r="1715" spans="2:5">
      <c r="B1715" s="188">
        <v>42664</v>
      </c>
      <c r="C1715" s="206">
        <v>33.5</v>
      </c>
      <c r="D1715" s="190" t="s">
        <v>4839</v>
      </c>
      <c r="E1715" s="109"/>
    </row>
    <row r="1716" spans="2:5">
      <c r="B1716" s="188">
        <v>42664</v>
      </c>
      <c r="C1716" s="206">
        <v>34.85</v>
      </c>
      <c r="D1716" s="190" t="s">
        <v>4839</v>
      </c>
      <c r="E1716" s="109"/>
    </row>
    <row r="1717" spans="2:5">
      <c r="B1717" s="188">
        <v>42664</v>
      </c>
      <c r="C1717" s="206">
        <v>35</v>
      </c>
      <c r="D1717" s="190" t="s">
        <v>4839</v>
      </c>
      <c r="E1717" s="109"/>
    </row>
    <row r="1718" spans="2:5">
      <c r="B1718" s="188">
        <v>42664</v>
      </c>
      <c r="C1718" s="206">
        <v>35.5</v>
      </c>
      <c r="D1718" s="190" t="s">
        <v>4839</v>
      </c>
      <c r="E1718" s="109"/>
    </row>
    <row r="1719" spans="2:5">
      <c r="B1719" s="188">
        <v>42664</v>
      </c>
      <c r="C1719" s="206">
        <v>40</v>
      </c>
      <c r="D1719" s="190" t="s">
        <v>4839</v>
      </c>
      <c r="E1719" s="109"/>
    </row>
    <row r="1720" spans="2:5">
      <c r="B1720" s="188">
        <v>42664</v>
      </c>
      <c r="C1720" s="206">
        <v>40</v>
      </c>
      <c r="D1720" s="190" t="s">
        <v>4839</v>
      </c>
      <c r="E1720" s="109"/>
    </row>
    <row r="1721" spans="2:5">
      <c r="B1721" s="188">
        <v>42664</v>
      </c>
      <c r="C1721" s="206">
        <v>40</v>
      </c>
      <c r="D1721" s="190" t="s">
        <v>4839</v>
      </c>
      <c r="E1721" s="109"/>
    </row>
    <row r="1722" spans="2:5">
      <c r="B1722" s="188">
        <v>42664</v>
      </c>
      <c r="C1722" s="206">
        <v>41.5</v>
      </c>
      <c r="D1722" s="190" t="s">
        <v>4839</v>
      </c>
      <c r="E1722" s="109"/>
    </row>
    <row r="1723" spans="2:5">
      <c r="B1723" s="188">
        <v>42664</v>
      </c>
      <c r="C1723" s="206">
        <v>54.59</v>
      </c>
      <c r="D1723" s="190" t="s">
        <v>4839</v>
      </c>
      <c r="E1723" s="109"/>
    </row>
    <row r="1724" spans="2:5">
      <c r="B1724" s="188">
        <v>42664</v>
      </c>
      <c r="C1724" s="206">
        <v>59.5</v>
      </c>
      <c r="D1724" s="190" t="s">
        <v>4839</v>
      </c>
      <c r="E1724" s="109"/>
    </row>
    <row r="1725" spans="2:5">
      <c r="B1725" s="188">
        <v>42664</v>
      </c>
      <c r="C1725" s="206">
        <v>60</v>
      </c>
      <c r="D1725" s="190" t="s">
        <v>4839</v>
      </c>
      <c r="E1725" s="109"/>
    </row>
    <row r="1726" spans="2:5">
      <c r="B1726" s="188">
        <v>42664</v>
      </c>
      <c r="C1726" s="206">
        <v>60</v>
      </c>
      <c r="D1726" s="190" t="s">
        <v>4839</v>
      </c>
      <c r="E1726" s="109"/>
    </row>
    <row r="1727" spans="2:5">
      <c r="B1727" s="188">
        <v>42664</v>
      </c>
      <c r="C1727" s="206">
        <v>64</v>
      </c>
      <c r="D1727" s="190" t="s">
        <v>4839</v>
      </c>
      <c r="E1727" s="109"/>
    </row>
    <row r="1728" spans="2:5">
      <c r="B1728" s="188">
        <v>42664</v>
      </c>
      <c r="C1728" s="206">
        <v>67</v>
      </c>
      <c r="D1728" s="190" t="s">
        <v>4839</v>
      </c>
      <c r="E1728" s="109"/>
    </row>
    <row r="1729" spans="2:5">
      <c r="B1729" s="188">
        <v>42664</v>
      </c>
      <c r="C1729" s="206">
        <v>70</v>
      </c>
      <c r="D1729" s="190" t="s">
        <v>4839</v>
      </c>
      <c r="E1729" s="109"/>
    </row>
    <row r="1730" spans="2:5">
      <c r="B1730" s="188">
        <v>42664</v>
      </c>
      <c r="C1730" s="206">
        <v>70</v>
      </c>
      <c r="D1730" s="190" t="s">
        <v>4839</v>
      </c>
      <c r="E1730" s="109"/>
    </row>
    <row r="1731" spans="2:5">
      <c r="B1731" s="188">
        <v>42664</v>
      </c>
      <c r="C1731" s="206">
        <v>80</v>
      </c>
      <c r="D1731" s="190" t="s">
        <v>4839</v>
      </c>
      <c r="E1731" s="109"/>
    </row>
    <row r="1732" spans="2:5">
      <c r="B1732" s="188">
        <v>42664</v>
      </c>
      <c r="C1732" s="206">
        <v>85</v>
      </c>
      <c r="D1732" s="190" t="s">
        <v>4839</v>
      </c>
      <c r="E1732" s="109"/>
    </row>
    <row r="1733" spans="2:5">
      <c r="B1733" s="188">
        <v>42664</v>
      </c>
      <c r="C1733" s="206">
        <v>97</v>
      </c>
      <c r="D1733" s="190" t="s">
        <v>4841</v>
      </c>
      <c r="E1733" s="109"/>
    </row>
    <row r="1734" spans="2:5">
      <c r="B1734" s="188">
        <v>42664</v>
      </c>
      <c r="C1734" s="206">
        <v>235.99</v>
      </c>
      <c r="D1734" s="190" t="s">
        <v>4841</v>
      </c>
      <c r="E1734" s="109"/>
    </row>
    <row r="1735" spans="2:5">
      <c r="B1735" s="188">
        <v>42667</v>
      </c>
      <c r="C1735" s="206">
        <v>0.01</v>
      </c>
      <c r="D1735" s="190" t="s">
        <v>4839</v>
      </c>
      <c r="E1735" s="109"/>
    </row>
    <row r="1736" spans="2:5">
      <c r="B1736" s="188">
        <v>42667</v>
      </c>
      <c r="C1736" s="206">
        <v>0.03</v>
      </c>
      <c r="D1736" s="190" t="s">
        <v>4839</v>
      </c>
      <c r="E1736" s="109"/>
    </row>
    <row r="1737" spans="2:5">
      <c r="B1737" s="188">
        <v>42667</v>
      </c>
      <c r="C1737" s="206">
        <v>0.1</v>
      </c>
      <c r="D1737" s="190" t="s">
        <v>4839</v>
      </c>
      <c r="E1737" s="109"/>
    </row>
    <row r="1738" spans="2:5">
      <c r="B1738" s="188">
        <v>42667</v>
      </c>
      <c r="C1738" s="206">
        <v>0.13</v>
      </c>
      <c r="D1738" s="190" t="s">
        <v>4839</v>
      </c>
      <c r="E1738" s="109"/>
    </row>
    <row r="1739" spans="2:5">
      <c r="B1739" s="188">
        <v>42667</v>
      </c>
      <c r="C1739" s="206">
        <v>0.22</v>
      </c>
      <c r="D1739" s="190" t="s">
        <v>4839</v>
      </c>
      <c r="E1739" s="109"/>
    </row>
    <row r="1740" spans="2:5">
      <c r="B1740" s="188">
        <v>42667</v>
      </c>
      <c r="C1740" s="206">
        <v>0.23</v>
      </c>
      <c r="D1740" s="190" t="s">
        <v>4839</v>
      </c>
      <c r="E1740" s="109"/>
    </row>
    <row r="1741" spans="2:5">
      <c r="B1741" s="188">
        <v>42667</v>
      </c>
      <c r="C1741" s="206">
        <v>0.36</v>
      </c>
      <c r="D1741" s="190" t="s">
        <v>4839</v>
      </c>
      <c r="E1741" s="109"/>
    </row>
    <row r="1742" spans="2:5">
      <c r="B1742" s="188">
        <v>42667</v>
      </c>
      <c r="C1742" s="206">
        <v>0.38</v>
      </c>
      <c r="D1742" s="190" t="s">
        <v>4839</v>
      </c>
      <c r="E1742" s="109"/>
    </row>
    <row r="1743" spans="2:5">
      <c r="B1743" s="188">
        <v>42667</v>
      </c>
      <c r="C1743" s="206">
        <v>0.39</v>
      </c>
      <c r="D1743" s="190" t="s">
        <v>4839</v>
      </c>
      <c r="E1743" s="109"/>
    </row>
    <row r="1744" spans="2:5">
      <c r="B1744" s="188">
        <v>42667</v>
      </c>
      <c r="C1744" s="206">
        <v>0.39</v>
      </c>
      <c r="D1744" s="190" t="s">
        <v>4839</v>
      </c>
      <c r="E1744" s="109"/>
    </row>
    <row r="1745" spans="2:5">
      <c r="B1745" s="188">
        <v>42667</v>
      </c>
      <c r="C1745" s="206">
        <v>0.4</v>
      </c>
      <c r="D1745" s="190" t="s">
        <v>4839</v>
      </c>
      <c r="E1745" s="109"/>
    </row>
    <row r="1746" spans="2:5">
      <c r="B1746" s="188">
        <v>42667</v>
      </c>
      <c r="C1746" s="206">
        <v>0.66</v>
      </c>
      <c r="D1746" s="190" t="s">
        <v>4839</v>
      </c>
      <c r="E1746" s="109"/>
    </row>
    <row r="1747" spans="2:5">
      <c r="B1747" s="188">
        <v>42667</v>
      </c>
      <c r="C1747" s="206">
        <v>0.67</v>
      </c>
      <c r="D1747" s="190" t="s">
        <v>4839</v>
      </c>
      <c r="E1747" s="109"/>
    </row>
    <row r="1748" spans="2:5">
      <c r="B1748" s="188">
        <v>42667</v>
      </c>
      <c r="C1748" s="206">
        <v>0.97</v>
      </c>
      <c r="D1748" s="190" t="s">
        <v>4841</v>
      </c>
      <c r="E1748" s="109"/>
    </row>
    <row r="1749" spans="2:5">
      <c r="B1749" s="188">
        <v>42667</v>
      </c>
      <c r="C1749" s="206">
        <v>1</v>
      </c>
      <c r="D1749" s="190" t="s">
        <v>4839</v>
      </c>
      <c r="E1749" s="109"/>
    </row>
    <row r="1750" spans="2:5">
      <c r="B1750" s="188">
        <v>42667</v>
      </c>
      <c r="C1750" s="206">
        <v>1</v>
      </c>
      <c r="D1750" s="190" t="s">
        <v>4839</v>
      </c>
      <c r="E1750" s="109"/>
    </row>
    <row r="1751" spans="2:5">
      <c r="B1751" s="188">
        <v>42667</v>
      </c>
      <c r="C1751" s="206">
        <v>1.18</v>
      </c>
      <c r="D1751" s="190" t="s">
        <v>4839</v>
      </c>
      <c r="E1751" s="109"/>
    </row>
    <row r="1752" spans="2:5">
      <c r="B1752" s="188">
        <v>42667</v>
      </c>
      <c r="C1752" s="206">
        <v>1.18</v>
      </c>
      <c r="D1752" s="190" t="s">
        <v>4839</v>
      </c>
      <c r="E1752" s="109"/>
    </row>
    <row r="1753" spans="2:5">
      <c r="B1753" s="188">
        <v>42667</v>
      </c>
      <c r="C1753" s="206">
        <v>1.2</v>
      </c>
      <c r="D1753" s="190" t="s">
        <v>4839</v>
      </c>
      <c r="E1753" s="109"/>
    </row>
    <row r="1754" spans="2:5">
      <c r="B1754" s="188">
        <v>42667</v>
      </c>
      <c r="C1754" s="206">
        <v>1.29</v>
      </c>
      <c r="D1754" s="190" t="s">
        <v>4839</v>
      </c>
      <c r="E1754" s="109"/>
    </row>
    <row r="1755" spans="2:5">
      <c r="B1755" s="188">
        <v>42667</v>
      </c>
      <c r="C1755" s="206">
        <v>1.43</v>
      </c>
      <c r="D1755" s="190" t="s">
        <v>4839</v>
      </c>
      <c r="E1755" s="109"/>
    </row>
    <row r="1756" spans="2:5">
      <c r="B1756" s="188">
        <v>42667</v>
      </c>
      <c r="C1756" s="206">
        <v>1.45</v>
      </c>
      <c r="D1756" s="190" t="s">
        <v>4839</v>
      </c>
      <c r="E1756" s="109"/>
    </row>
    <row r="1757" spans="2:5">
      <c r="B1757" s="188">
        <v>42667</v>
      </c>
      <c r="C1757" s="206">
        <v>1.6</v>
      </c>
      <c r="D1757" s="190" t="s">
        <v>4839</v>
      </c>
      <c r="E1757" s="109"/>
    </row>
    <row r="1758" spans="2:5">
      <c r="B1758" s="188">
        <v>42667</v>
      </c>
      <c r="C1758" s="206">
        <v>1.71</v>
      </c>
      <c r="D1758" s="190" t="s">
        <v>4839</v>
      </c>
      <c r="E1758" s="109"/>
    </row>
    <row r="1759" spans="2:5">
      <c r="B1759" s="188">
        <v>42667</v>
      </c>
      <c r="C1759" s="206">
        <v>1.73</v>
      </c>
      <c r="D1759" s="190" t="s">
        <v>4839</v>
      </c>
      <c r="E1759" s="109"/>
    </row>
    <row r="1760" spans="2:5">
      <c r="B1760" s="188">
        <v>42667</v>
      </c>
      <c r="C1760" s="206">
        <v>1.73</v>
      </c>
      <c r="D1760" s="190" t="s">
        <v>4839</v>
      </c>
      <c r="E1760" s="109"/>
    </row>
    <row r="1761" spans="2:5">
      <c r="B1761" s="188">
        <v>42667</v>
      </c>
      <c r="C1761" s="206">
        <v>1.73</v>
      </c>
      <c r="D1761" s="190" t="s">
        <v>4839</v>
      </c>
      <c r="E1761" s="109"/>
    </row>
    <row r="1762" spans="2:5">
      <c r="B1762" s="188">
        <v>42667</v>
      </c>
      <c r="C1762" s="206">
        <v>1.91</v>
      </c>
      <c r="D1762" s="190" t="s">
        <v>4839</v>
      </c>
      <c r="E1762" s="109"/>
    </row>
    <row r="1763" spans="2:5">
      <c r="B1763" s="188">
        <v>42667</v>
      </c>
      <c r="C1763" s="206">
        <v>2</v>
      </c>
      <c r="D1763" s="190" t="s">
        <v>4839</v>
      </c>
      <c r="E1763" s="109"/>
    </row>
    <row r="1764" spans="2:5">
      <c r="B1764" s="188">
        <v>42667</v>
      </c>
      <c r="C1764" s="206">
        <v>2</v>
      </c>
      <c r="D1764" s="190" t="s">
        <v>4839</v>
      </c>
      <c r="E1764" s="109"/>
    </row>
    <row r="1765" spans="2:5">
      <c r="B1765" s="188">
        <v>42667</v>
      </c>
      <c r="C1765" s="206">
        <v>2.2000000000000002</v>
      </c>
      <c r="D1765" s="190" t="s">
        <v>4839</v>
      </c>
      <c r="E1765" s="109"/>
    </row>
    <row r="1766" spans="2:5">
      <c r="B1766" s="188">
        <v>42667</v>
      </c>
      <c r="C1766" s="206">
        <v>2.25</v>
      </c>
      <c r="D1766" s="190" t="s">
        <v>4839</v>
      </c>
      <c r="E1766" s="109"/>
    </row>
    <row r="1767" spans="2:5">
      <c r="B1767" s="188">
        <v>42667</v>
      </c>
      <c r="C1767" s="206">
        <v>2.2799999999999998</v>
      </c>
      <c r="D1767" s="190" t="s">
        <v>4839</v>
      </c>
      <c r="E1767" s="109"/>
    </row>
    <row r="1768" spans="2:5">
      <c r="B1768" s="188">
        <v>42667</v>
      </c>
      <c r="C1768" s="206">
        <v>2.5</v>
      </c>
      <c r="D1768" s="190" t="s">
        <v>4839</v>
      </c>
      <c r="E1768" s="109"/>
    </row>
    <row r="1769" spans="2:5">
      <c r="B1769" s="188">
        <v>42667</v>
      </c>
      <c r="C1769" s="206">
        <v>2.5</v>
      </c>
      <c r="D1769" s="190" t="s">
        <v>4839</v>
      </c>
      <c r="E1769" s="109"/>
    </row>
    <row r="1770" spans="2:5">
      <c r="B1770" s="188">
        <v>42667</v>
      </c>
      <c r="C1770" s="206">
        <v>2.5</v>
      </c>
      <c r="D1770" s="190" t="s">
        <v>4839</v>
      </c>
      <c r="E1770" s="109"/>
    </row>
    <row r="1771" spans="2:5">
      <c r="B1771" s="188">
        <v>42667</v>
      </c>
      <c r="C1771" s="206">
        <v>2.73</v>
      </c>
      <c r="D1771" s="190" t="s">
        <v>4839</v>
      </c>
      <c r="E1771" s="109"/>
    </row>
    <row r="1772" spans="2:5">
      <c r="B1772" s="188">
        <v>42667</v>
      </c>
      <c r="C1772" s="206">
        <v>2.88</v>
      </c>
      <c r="D1772" s="190" t="s">
        <v>4839</v>
      </c>
      <c r="E1772" s="109"/>
    </row>
    <row r="1773" spans="2:5">
      <c r="B1773" s="188">
        <v>42667</v>
      </c>
      <c r="C1773" s="206">
        <v>2.95</v>
      </c>
      <c r="D1773" s="190" t="s">
        <v>4839</v>
      </c>
      <c r="E1773" s="109"/>
    </row>
    <row r="1774" spans="2:5">
      <c r="B1774" s="188">
        <v>42667</v>
      </c>
      <c r="C1774" s="206">
        <v>3</v>
      </c>
      <c r="D1774" s="190" t="s">
        <v>4839</v>
      </c>
      <c r="E1774" s="109"/>
    </row>
    <row r="1775" spans="2:5">
      <c r="B1775" s="188">
        <v>42667</v>
      </c>
      <c r="C1775" s="206">
        <v>3</v>
      </c>
      <c r="D1775" s="190" t="s">
        <v>4839</v>
      </c>
      <c r="E1775" s="109"/>
    </row>
    <row r="1776" spans="2:5">
      <c r="B1776" s="188">
        <v>42667</v>
      </c>
      <c r="C1776" s="206">
        <v>3</v>
      </c>
      <c r="D1776" s="190" t="s">
        <v>4839</v>
      </c>
      <c r="E1776" s="109"/>
    </row>
    <row r="1777" spans="2:5">
      <c r="B1777" s="188">
        <v>42667</v>
      </c>
      <c r="C1777" s="206">
        <v>3</v>
      </c>
      <c r="D1777" s="190" t="s">
        <v>4839</v>
      </c>
      <c r="E1777" s="109"/>
    </row>
    <row r="1778" spans="2:5">
      <c r="B1778" s="188">
        <v>42667</v>
      </c>
      <c r="C1778" s="206">
        <v>3.17</v>
      </c>
      <c r="D1778" s="190" t="s">
        <v>4839</v>
      </c>
      <c r="E1778" s="109"/>
    </row>
    <row r="1779" spans="2:5">
      <c r="B1779" s="188">
        <v>42667</v>
      </c>
      <c r="C1779" s="206">
        <v>3.36</v>
      </c>
      <c r="D1779" s="190" t="s">
        <v>4839</v>
      </c>
      <c r="E1779" s="109"/>
    </row>
    <row r="1780" spans="2:5">
      <c r="B1780" s="188">
        <v>42667</v>
      </c>
      <c r="C1780" s="206">
        <v>3.8</v>
      </c>
      <c r="D1780" s="190" t="s">
        <v>4839</v>
      </c>
      <c r="E1780" s="109"/>
    </row>
    <row r="1781" spans="2:5">
      <c r="B1781" s="188">
        <v>42667</v>
      </c>
      <c r="C1781" s="206">
        <v>3.85</v>
      </c>
      <c r="D1781" s="190" t="s">
        <v>4839</v>
      </c>
      <c r="E1781" s="109"/>
    </row>
    <row r="1782" spans="2:5">
      <c r="B1782" s="188">
        <v>42667</v>
      </c>
      <c r="C1782" s="206">
        <v>4</v>
      </c>
      <c r="D1782" s="190" t="s">
        <v>4839</v>
      </c>
      <c r="E1782" s="109"/>
    </row>
    <row r="1783" spans="2:5">
      <c r="B1783" s="188">
        <v>42667</v>
      </c>
      <c r="C1783" s="206">
        <v>4</v>
      </c>
      <c r="D1783" s="190" t="s">
        <v>4839</v>
      </c>
      <c r="E1783" s="109"/>
    </row>
    <row r="1784" spans="2:5">
      <c r="B1784" s="188">
        <v>42667</v>
      </c>
      <c r="C1784" s="206">
        <v>4</v>
      </c>
      <c r="D1784" s="190" t="s">
        <v>4839</v>
      </c>
      <c r="E1784" s="109"/>
    </row>
    <row r="1785" spans="2:5">
      <c r="B1785" s="188">
        <v>42667</v>
      </c>
      <c r="C1785" s="206">
        <v>4.08</v>
      </c>
      <c r="D1785" s="190" t="s">
        <v>4839</v>
      </c>
      <c r="E1785" s="109"/>
    </row>
    <row r="1786" spans="2:5">
      <c r="B1786" s="188">
        <v>42667</v>
      </c>
      <c r="C1786" s="206">
        <v>4.13</v>
      </c>
      <c r="D1786" s="190" t="s">
        <v>4839</v>
      </c>
      <c r="E1786" s="109"/>
    </row>
    <row r="1787" spans="2:5">
      <c r="B1787" s="188">
        <v>42667</v>
      </c>
      <c r="C1787" s="206">
        <v>4.33</v>
      </c>
      <c r="D1787" s="190" t="s">
        <v>4839</v>
      </c>
      <c r="E1787" s="109"/>
    </row>
    <row r="1788" spans="2:5">
      <c r="B1788" s="188">
        <v>42667</v>
      </c>
      <c r="C1788" s="206">
        <v>4.41</v>
      </c>
      <c r="D1788" s="190" t="s">
        <v>4839</v>
      </c>
      <c r="E1788" s="109"/>
    </row>
    <row r="1789" spans="2:5">
      <c r="B1789" s="188">
        <v>42667</v>
      </c>
      <c r="C1789" s="206">
        <v>5</v>
      </c>
      <c r="D1789" s="190" t="s">
        <v>4839</v>
      </c>
      <c r="E1789" s="109"/>
    </row>
    <row r="1790" spans="2:5">
      <c r="B1790" s="188">
        <v>42667</v>
      </c>
      <c r="C1790" s="206">
        <v>5</v>
      </c>
      <c r="D1790" s="190" t="s">
        <v>4839</v>
      </c>
      <c r="E1790" s="109"/>
    </row>
    <row r="1791" spans="2:5">
      <c r="B1791" s="188">
        <v>42667</v>
      </c>
      <c r="C1791" s="206">
        <v>5</v>
      </c>
      <c r="D1791" s="190" t="s">
        <v>4839</v>
      </c>
      <c r="E1791" s="109"/>
    </row>
    <row r="1792" spans="2:5">
      <c r="B1792" s="188">
        <v>42667</v>
      </c>
      <c r="C1792" s="206">
        <v>5</v>
      </c>
      <c r="D1792" s="190" t="s">
        <v>4839</v>
      </c>
      <c r="E1792" s="109"/>
    </row>
    <row r="1793" spans="2:5">
      <c r="B1793" s="188">
        <v>42667</v>
      </c>
      <c r="C1793" s="206">
        <v>5</v>
      </c>
      <c r="D1793" s="190" t="s">
        <v>4839</v>
      </c>
      <c r="E1793" s="109"/>
    </row>
    <row r="1794" spans="2:5">
      <c r="B1794" s="188">
        <v>42667</v>
      </c>
      <c r="C1794" s="206">
        <v>5</v>
      </c>
      <c r="D1794" s="190" t="s">
        <v>4839</v>
      </c>
      <c r="E1794" s="109"/>
    </row>
    <row r="1795" spans="2:5">
      <c r="B1795" s="188">
        <v>42667</v>
      </c>
      <c r="C1795" s="206">
        <v>5</v>
      </c>
      <c r="D1795" s="190" t="s">
        <v>4839</v>
      </c>
      <c r="E1795" s="109"/>
    </row>
    <row r="1796" spans="2:5">
      <c r="B1796" s="188">
        <v>42667</v>
      </c>
      <c r="C1796" s="206">
        <v>5</v>
      </c>
      <c r="D1796" s="190" t="s">
        <v>4839</v>
      </c>
      <c r="E1796" s="109"/>
    </row>
    <row r="1797" spans="2:5">
      <c r="B1797" s="188">
        <v>42667</v>
      </c>
      <c r="C1797" s="206">
        <v>5</v>
      </c>
      <c r="D1797" s="190" t="s">
        <v>4839</v>
      </c>
      <c r="E1797" s="109"/>
    </row>
    <row r="1798" spans="2:5">
      <c r="B1798" s="188">
        <v>42667</v>
      </c>
      <c r="C1798" s="206">
        <v>5.0599999999999996</v>
      </c>
      <c r="D1798" s="190" t="s">
        <v>4839</v>
      </c>
      <c r="E1798" s="109"/>
    </row>
    <row r="1799" spans="2:5">
      <c r="B1799" s="188">
        <v>42667</v>
      </c>
      <c r="C1799" s="206">
        <v>5.2</v>
      </c>
      <c r="D1799" s="190" t="s">
        <v>4839</v>
      </c>
      <c r="E1799" s="109"/>
    </row>
    <row r="1800" spans="2:5">
      <c r="B1800" s="188">
        <v>42667</v>
      </c>
      <c r="C1800" s="206">
        <v>5.38</v>
      </c>
      <c r="D1800" s="190" t="s">
        <v>4839</v>
      </c>
      <c r="E1800" s="109"/>
    </row>
    <row r="1801" spans="2:5">
      <c r="B1801" s="188">
        <v>42667</v>
      </c>
      <c r="C1801" s="206">
        <v>5.4</v>
      </c>
      <c r="D1801" s="190" t="s">
        <v>4839</v>
      </c>
      <c r="E1801" s="109"/>
    </row>
    <row r="1802" spans="2:5">
      <c r="B1802" s="188">
        <v>42667</v>
      </c>
      <c r="C1802" s="206">
        <v>6</v>
      </c>
      <c r="D1802" s="190" t="s">
        <v>4839</v>
      </c>
      <c r="E1802" s="109"/>
    </row>
    <row r="1803" spans="2:5">
      <c r="B1803" s="188">
        <v>42667</v>
      </c>
      <c r="C1803" s="206">
        <v>6.22</v>
      </c>
      <c r="D1803" s="190" t="s">
        <v>4839</v>
      </c>
      <c r="E1803" s="109"/>
    </row>
    <row r="1804" spans="2:5">
      <c r="B1804" s="188">
        <v>42667</v>
      </c>
      <c r="C1804" s="206">
        <v>6.71</v>
      </c>
      <c r="D1804" s="190" t="s">
        <v>4839</v>
      </c>
      <c r="E1804" s="109"/>
    </row>
    <row r="1805" spans="2:5">
      <c r="B1805" s="188">
        <v>42667</v>
      </c>
      <c r="C1805" s="206">
        <v>7</v>
      </c>
      <c r="D1805" s="190" t="s">
        <v>4839</v>
      </c>
      <c r="E1805" s="109"/>
    </row>
    <row r="1806" spans="2:5">
      <c r="B1806" s="188">
        <v>42667</v>
      </c>
      <c r="C1806" s="206">
        <v>7</v>
      </c>
      <c r="D1806" s="190" t="s">
        <v>4839</v>
      </c>
      <c r="E1806" s="109"/>
    </row>
    <row r="1807" spans="2:5">
      <c r="B1807" s="188">
        <v>42667</v>
      </c>
      <c r="C1807" s="206">
        <v>7</v>
      </c>
      <c r="D1807" s="190" t="s">
        <v>4839</v>
      </c>
      <c r="E1807" s="109"/>
    </row>
    <row r="1808" spans="2:5">
      <c r="B1808" s="188">
        <v>42667</v>
      </c>
      <c r="C1808" s="206">
        <v>7.5</v>
      </c>
      <c r="D1808" s="190" t="s">
        <v>4839</v>
      </c>
      <c r="E1808" s="109"/>
    </row>
    <row r="1809" spans="2:5">
      <c r="B1809" s="188">
        <v>42667</v>
      </c>
      <c r="C1809" s="206">
        <v>8</v>
      </c>
      <c r="D1809" s="190" t="s">
        <v>4839</v>
      </c>
      <c r="E1809" s="109"/>
    </row>
    <row r="1810" spans="2:5">
      <c r="B1810" s="188">
        <v>42667</v>
      </c>
      <c r="C1810" s="206">
        <v>8</v>
      </c>
      <c r="D1810" s="190" t="s">
        <v>4839</v>
      </c>
      <c r="E1810" s="109"/>
    </row>
    <row r="1811" spans="2:5">
      <c r="B1811" s="188">
        <v>42667</v>
      </c>
      <c r="C1811" s="206">
        <v>8.32</v>
      </c>
      <c r="D1811" s="190" t="s">
        <v>4839</v>
      </c>
      <c r="E1811" s="109"/>
    </row>
    <row r="1812" spans="2:5">
      <c r="B1812" s="188">
        <v>42667</v>
      </c>
      <c r="C1812" s="206">
        <v>9.32</v>
      </c>
      <c r="D1812" s="190" t="s">
        <v>4839</v>
      </c>
      <c r="E1812" s="109"/>
    </row>
    <row r="1813" spans="2:5">
      <c r="B1813" s="188">
        <v>42667</v>
      </c>
      <c r="C1813" s="206">
        <v>9.3800000000000008</v>
      </c>
      <c r="D1813" s="190" t="s">
        <v>4839</v>
      </c>
      <c r="E1813" s="109"/>
    </row>
    <row r="1814" spans="2:5">
      <c r="B1814" s="188">
        <v>42667</v>
      </c>
      <c r="C1814" s="206">
        <v>10</v>
      </c>
      <c r="D1814" s="190" t="s">
        <v>4839</v>
      </c>
      <c r="E1814" s="109"/>
    </row>
    <row r="1815" spans="2:5">
      <c r="B1815" s="188">
        <v>42667</v>
      </c>
      <c r="C1815" s="206">
        <v>10</v>
      </c>
      <c r="D1815" s="190" t="s">
        <v>4839</v>
      </c>
      <c r="E1815" s="109"/>
    </row>
    <row r="1816" spans="2:5">
      <c r="B1816" s="188">
        <v>42667</v>
      </c>
      <c r="C1816" s="206">
        <v>10</v>
      </c>
      <c r="D1816" s="190" t="s">
        <v>4839</v>
      </c>
      <c r="E1816" s="109"/>
    </row>
    <row r="1817" spans="2:5">
      <c r="B1817" s="188">
        <v>42667</v>
      </c>
      <c r="C1817" s="206">
        <v>10</v>
      </c>
      <c r="D1817" s="190" t="s">
        <v>4839</v>
      </c>
      <c r="E1817" s="109"/>
    </row>
    <row r="1818" spans="2:5">
      <c r="B1818" s="188">
        <v>42667</v>
      </c>
      <c r="C1818" s="206">
        <v>10</v>
      </c>
      <c r="D1818" s="190" t="s">
        <v>4839</v>
      </c>
      <c r="E1818" s="109"/>
    </row>
    <row r="1819" spans="2:5">
      <c r="B1819" s="188">
        <v>42667</v>
      </c>
      <c r="C1819" s="206">
        <v>10</v>
      </c>
      <c r="D1819" s="190" t="s">
        <v>4839</v>
      </c>
      <c r="E1819" s="109"/>
    </row>
    <row r="1820" spans="2:5">
      <c r="B1820" s="188">
        <v>42667</v>
      </c>
      <c r="C1820" s="206">
        <v>10</v>
      </c>
      <c r="D1820" s="190" t="s">
        <v>4839</v>
      </c>
      <c r="E1820" s="109"/>
    </row>
    <row r="1821" spans="2:5">
      <c r="B1821" s="188">
        <v>42667</v>
      </c>
      <c r="C1821" s="206">
        <v>10</v>
      </c>
      <c r="D1821" s="190" t="s">
        <v>4839</v>
      </c>
      <c r="E1821" s="109"/>
    </row>
    <row r="1822" spans="2:5">
      <c r="B1822" s="188">
        <v>42667</v>
      </c>
      <c r="C1822" s="206">
        <v>10</v>
      </c>
      <c r="D1822" s="190" t="s">
        <v>4839</v>
      </c>
      <c r="E1822" s="109"/>
    </row>
    <row r="1823" spans="2:5">
      <c r="B1823" s="188">
        <v>42667</v>
      </c>
      <c r="C1823" s="206">
        <v>10</v>
      </c>
      <c r="D1823" s="190" t="s">
        <v>4839</v>
      </c>
      <c r="E1823" s="109"/>
    </row>
    <row r="1824" spans="2:5">
      <c r="B1824" s="188">
        <v>42667</v>
      </c>
      <c r="C1824" s="206">
        <v>10</v>
      </c>
      <c r="D1824" s="190" t="s">
        <v>4839</v>
      </c>
      <c r="E1824" s="109"/>
    </row>
    <row r="1825" spans="2:5">
      <c r="B1825" s="188">
        <v>42667</v>
      </c>
      <c r="C1825" s="206">
        <v>10</v>
      </c>
      <c r="D1825" s="190" t="s">
        <v>4839</v>
      </c>
      <c r="E1825" s="109"/>
    </row>
    <row r="1826" spans="2:5">
      <c r="B1826" s="188">
        <v>42667</v>
      </c>
      <c r="C1826" s="206">
        <v>10</v>
      </c>
      <c r="D1826" s="190" t="s">
        <v>4839</v>
      </c>
      <c r="E1826" s="109"/>
    </row>
    <row r="1827" spans="2:5">
      <c r="B1827" s="188">
        <v>42667</v>
      </c>
      <c r="C1827" s="206">
        <v>10.7</v>
      </c>
      <c r="D1827" s="190" t="s">
        <v>4839</v>
      </c>
      <c r="E1827" s="109"/>
    </row>
    <row r="1828" spans="2:5">
      <c r="B1828" s="188">
        <v>42667</v>
      </c>
      <c r="C1828" s="206">
        <v>12.5</v>
      </c>
      <c r="D1828" s="190" t="s">
        <v>4839</v>
      </c>
      <c r="E1828" s="109"/>
    </row>
    <row r="1829" spans="2:5">
      <c r="B1829" s="188">
        <v>42667</v>
      </c>
      <c r="C1829" s="206">
        <v>12.5</v>
      </c>
      <c r="D1829" s="190" t="s">
        <v>4839</v>
      </c>
      <c r="E1829" s="109"/>
    </row>
    <row r="1830" spans="2:5">
      <c r="B1830" s="188">
        <v>42667</v>
      </c>
      <c r="C1830" s="206">
        <v>14.62</v>
      </c>
      <c r="D1830" s="190" t="s">
        <v>4839</v>
      </c>
      <c r="E1830" s="109"/>
    </row>
    <row r="1831" spans="2:5">
      <c r="B1831" s="188">
        <v>42667</v>
      </c>
      <c r="C1831" s="206">
        <v>15.2</v>
      </c>
      <c r="D1831" s="190" t="s">
        <v>4839</v>
      </c>
      <c r="E1831" s="109"/>
    </row>
    <row r="1832" spans="2:5">
      <c r="B1832" s="188">
        <v>42667</v>
      </c>
      <c r="C1832" s="206">
        <v>16</v>
      </c>
      <c r="D1832" s="190" t="s">
        <v>4839</v>
      </c>
      <c r="E1832" s="109"/>
    </row>
    <row r="1833" spans="2:5">
      <c r="B1833" s="188">
        <v>42667</v>
      </c>
      <c r="C1833" s="206">
        <v>17</v>
      </c>
      <c r="D1833" s="190" t="s">
        <v>4839</v>
      </c>
      <c r="E1833" s="109"/>
    </row>
    <row r="1834" spans="2:5">
      <c r="B1834" s="188">
        <v>42667</v>
      </c>
      <c r="C1834" s="206">
        <v>17.14</v>
      </c>
      <c r="D1834" s="190" t="s">
        <v>4839</v>
      </c>
      <c r="E1834" s="109"/>
    </row>
    <row r="1835" spans="2:5">
      <c r="B1835" s="188">
        <v>42667</v>
      </c>
      <c r="C1835" s="206">
        <v>17.5</v>
      </c>
      <c r="D1835" s="190" t="s">
        <v>4839</v>
      </c>
      <c r="E1835" s="109"/>
    </row>
    <row r="1836" spans="2:5">
      <c r="B1836" s="188">
        <v>42667</v>
      </c>
      <c r="C1836" s="206">
        <v>18.399999999999999</v>
      </c>
      <c r="D1836" s="190" t="s">
        <v>4839</v>
      </c>
      <c r="E1836" s="109"/>
    </row>
    <row r="1837" spans="2:5">
      <c r="B1837" s="188">
        <v>42667</v>
      </c>
      <c r="C1837" s="206">
        <v>18.399999999999999</v>
      </c>
      <c r="D1837" s="190" t="s">
        <v>4839</v>
      </c>
      <c r="E1837" s="109"/>
    </row>
    <row r="1838" spans="2:5">
      <c r="B1838" s="188">
        <v>42667</v>
      </c>
      <c r="C1838" s="206">
        <v>18.399999999999999</v>
      </c>
      <c r="D1838" s="190" t="s">
        <v>4839</v>
      </c>
      <c r="E1838" s="109"/>
    </row>
    <row r="1839" spans="2:5">
      <c r="B1839" s="188">
        <v>42667</v>
      </c>
      <c r="C1839" s="206">
        <v>18.399999999999999</v>
      </c>
      <c r="D1839" s="190" t="s">
        <v>4839</v>
      </c>
      <c r="E1839" s="109"/>
    </row>
    <row r="1840" spans="2:5">
      <c r="B1840" s="188">
        <v>42667</v>
      </c>
      <c r="C1840" s="206">
        <v>19.2</v>
      </c>
      <c r="D1840" s="190" t="s">
        <v>4839</v>
      </c>
      <c r="E1840" s="109"/>
    </row>
    <row r="1841" spans="2:5">
      <c r="B1841" s="188">
        <v>42667</v>
      </c>
      <c r="C1841" s="206">
        <v>19.399999999999999</v>
      </c>
      <c r="D1841" s="190" t="s">
        <v>4841</v>
      </c>
      <c r="E1841" s="109"/>
    </row>
    <row r="1842" spans="2:5">
      <c r="B1842" s="188">
        <v>42667</v>
      </c>
      <c r="C1842" s="206">
        <v>20</v>
      </c>
      <c r="D1842" s="190" t="s">
        <v>4839</v>
      </c>
      <c r="E1842" s="109"/>
    </row>
    <row r="1843" spans="2:5">
      <c r="B1843" s="188">
        <v>42667</v>
      </c>
      <c r="C1843" s="206">
        <v>20</v>
      </c>
      <c r="D1843" s="190" t="s">
        <v>4839</v>
      </c>
      <c r="E1843" s="109"/>
    </row>
    <row r="1844" spans="2:5">
      <c r="B1844" s="188">
        <v>42667</v>
      </c>
      <c r="C1844" s="206">
        <v>20</v>
      </c>
      <c r="D1844" s="190" t="s">
        <v>4839</v>
      </c>
      <c r="E1844" s="109"/>
    </row>
    <row r="1845" spans="2:5">
      <c r="B1845" s="188">
        <v>42667</v>
      </c>
      <c r="C1845" s="206">
        <v>20</v>
      </c>
      <c r="D1845" s="190" t="s">
        <v>4839</v>
      </c>
      <c r="E1845" s="109"/>
    </row>
    <row r="1846" spans="2:5">
      <c r="B1846" s="188">
        <v>42667</v>
      </c>
      <c r="C1846" s="206">
        <v>20</v>
      </c>
      <c r="D1846" s="190" t="s">
        <v>4839</v>
      </c>
      <c r="E1846" s="109"/>
    </row>
    <row r="1847" spans="2:5">
      <c r="B1847" s="188">
        <v>42667</v>
      </c>
      <c r="C1847" s="206">
        <v>20</v>
      </c>
      <c r="D1847" s="190" t="s">
        <v>4839</v>
      </c>
      <c r="E1847" s="109"/>
    </row>
    <row r="1848" spans="2:5">
      <c r="B1848" s="188">
        <v>42667</v>
      </c>
      <c r="C1848" s="206">
        <v>20</v>
      </c>
      <c r="D1848" s="190" t="s">
        <v>4839</v>
      </c>
      <c r="E1848" s="109"/>
    </row>
    <row r="1849" spans="2:5">
      <c r="B1849" s="188">
        <v>42667</v>
      </c>
      <c r="C1849" s="206">
        <v>20</v>
      </c>
      <c r="D1849" s="190" t="s">
        <v>4839</v>
      </c>
      <c r="E1849" s="109"/>
    </row>
    <row r="1850" spans="2:5">
      <c r="B1850" s="188">
        <v>42667</v>
      </c>
      <c r="C1850" s="206">
        <v>20</v>
      </c>
      <c r="D1850" s="190" t="s">
        <v>4839</v>
      </c>
      <c r="E1850" s="109"/>
    </row>
    <row r="1851" spans="2:5">
      <c r="B1851" s="188">
        <v>42667</v>
      </c>
      <c r="C1851" s="206">
        <v>22.1</v>
      </c>
      <c r="D1851" s="190" t="s">
        <v>4839</v>
      </c>
      <c r="E1851" s="109"/>
    </row>
    <row r="1852" spans="2:5">
      <c r="B1852" s="188">
        <v>42667</v>
      </c>
      <c r="C1852" s="206">
        <v>22.22</v>
      </c>
      <c r="D1852" s="190" t="s">
        <v>4839</v>
      </c>
      <c r="E1852" s="109"/>
    </row>
    <row r="1853" spans="2:5">
      <c r="B1853" s="188">
        <v>42667</v>
      </c>
      <c r="C1853" s="206">
        <v>22.64</v>
      </c>
      <c r="D1853" s="190" t="s">
        <v>4839</v>
      </c>
      <c r="E1853" s="109"/>
    </row>
    <row r="1854" spans="2:5">
      <c r="B1854" s="188">
        <v>42667</v>
      </c>
      <c r="C1854" s="206">
        <v>24.8</v>
      </c>
      <c r="D1854" s="190" t="s">
        <v>4839</v>
      </c>
      <c r="E1854" s="109"/>
    </row>
    <row r="1855" spans="2:5">
      <c r="B1855" s="188">
        <v>42667</v>
      </c>
      <c r="C1855" s="206">
        <v>25</v>
      </c>
      <c r="D1855" s="190" t="s">
        <v>4839</v>
      </c>
      <c r="E1855" s="109"/>
    </row>
    <row r="1856" spans="2:5">
      <c r="B1856" s="188">
        <v>42667</v>
      </c>
      <c r="C1856" s="206">
        <v>25</v>
      </c>
      <c r="D1856" s="190" t="s">
        <v>4839</v>
      </c>
      <c r="E1856" s="109"/>
    </row>
    <row r="1857" spans="2:5">
      <c r="B1857" s="188">
        <v>42667</v>
      </c>
      <c r="C1857" s="206">
        <v>25</v>
      </c>
      <c r="D1857" s="190" t="s">
        <v>4839</v>
      </c>
      <c r="E1857" s="109"/>
    </row>
    <row r="1858" spans="2:5">
      <c r="B1858" s="188">
        <v>42667</v>
      </c>
      <c r="C1858" s="206">
        <v>25</v>
      </c>
      <c r="D1858" s="190" t="s">
        <v>4839</v>
      </c>
      <c r="E1858" s="109"/>
    </row>
    <row r="1859" spans="2:5">
      <c r="B1859" s="188">
        <v>42667</v>
      </c>
      <c r="C1859" s="206">
        <v>25</v>
      </c>
      <c r="D1859" s="189" t="s">
        <v>4839</v>
      </c>
      <c r="E1859" s="109"/>
    </row>
    <row r="1860" spans="2:5">
      <c r="B1860" s="188">
        <v>42667</v>
      </c>
      <c r="C1860" s="206">
        <v>25</v>
      </c>
      <c r="D1860" s="190" t="s">
        <v>4839</v>
      </c>
      <c r="E1860" s="109"/>
    </row>
    <row r="1861" spans="2:5">
      <c r="B1861" s="188">
        <v>42667</v>
      </c>
      <c r="C1861" s="206">
        <v>25</v>
      </c>
      <c r="D1861" s="190" t="s">
        <v>4839</v>
      </c>
      <c r="E1861" s="109"/>
    </row>
    <row r="1862" spans="2:5">
      <c r="B1862" s="188">
        <v>42667</v>
      </c>
      <c r="C1862" s="206">
        <v>25</v>
      </c>
      <c r="D1862" s="190" t="s">
        <v>4839</v>
      </c>
      <c r="E1862" s="109"/>
    </row>
    <row r="1863" spans="2:5">
      <c r="B1863" s="188">
        <v>42667</v>
      </c>
      <c r="C1863" s="206">
        <v>25</v>
      </c>
      <c r="D1863" s="190" t="s">
        <v>4839</v>
      </c>
      <c r="E1863" s="109"/>
    </row>
    <row r="1864" spans="2:5">
      <c r="B1864" s="188">
        <v>42667</v>
      </c>
      <c r="C1864" s="206">
        <v>25.46</v>
      </c>
      <c r="D1864" s="190" t="s">
        <v>4839</v>
      </c>
      <c r="E1864" s="109"/>
    </row>
    <row r="1865" spans="2:5">
      <c r="B1865" s="188">
        <v>42667</v>
      </c>
      <c r="C1865" s="206">
        <v>27.98</v>
      </c>
      <c r="D1865" s="190" t="s">
        <v>4839</v>
      </c>
      <c r="E1865" s="109"/>
    </row>
    <row r="1866" spans="2:5">
      <c r="B1866" s="188">
        <v>42667</v>
      </c>
      <c r="C1866" s="206">
        <v>28</v>
      </c>
      <c r="D1866" s="190" t="s">
        <v>4839</v>
      </c>
      <c r="E1866" s="109"/>
    </row>
    <row r="1867" spans="2:5">
      <c r="B1867" s="188">
        <v>42667</v>
      </c>
      <c r="C1867" s="206">
        <v>28</v>
      </c>
      <c r="D1867" s="190" t="s">
        <v>4839</v>
      </c>
      <c r="E1867" s="109"/>
    </row>
    <row r="1868" spans="2:5">
      <c r="B1868" s="188">
        <v>42667</v>
      </c>
      <c r="C1868" s="206">
        <v>29</v>
      </c>
      <c r="D1868" s="190" t="s">
        <v>4839</v>
      </c>
      <c r="E1868" s="109"/>
    </row>
    <row r="1869" spans="2:5">
      <c r="B1869" s="188">
        <v>42667</v>
      </c>
      <c r="C1869" s="206">
        <v>29.27</v>
      </c>
      <c r="D1869" s="190" t="s">
        <v>4839</v>
      </c>
      <c r="E1869" s="109"/>
    </row>
    <row r="1870" spans="2:5">
      <c r="B1870" s="188">
        <v>42667</v>
      </c>
      <c r="C1870" s="206">
        <v>29.92</v>
      </c>
      <c r="D1870" s="190" t="s">
        <v>4839</v>
      </c>
      <c r="E1870" s="109"/>
    </row>
    <row r="1871" spans="2:5">
      <c r="B1871" s="188">
        <v>42667</v>
      </c>
      <c r="C1871" s="206">
        <v>30</v>
      </c>
      <c r="D1871" s="190" t="s">
        <v>4839</v>
      </c>
      <c r="E1871" s="109"/>
    </row>
    <row r="1872" spans="2:5">
      <c r="B1872" s="188">
        <v>42667</v>
      </c>
      <c r="C1872" s="206">
        <v>30</v>
      </c>
      <c r="D1872" s="190" t="s">
        <v>4839</v>
      </c>
      <c r="E1872" s="109"/>
    </row>
    <row r="1873" spans="2:5">
      <c r="B1873" s="188">
        <v>42667</v>
      </c>
      <c r="C1873" s="206">
        <v>30</v>
      </c>
      <c r="D1873" s="190" t="s">
        <v>4839</v>
      </c>
      <c r="E1873" s="109"/>
    </row>
    <row r="1874" spans="2:5">
      <c r="B1874" s="188">
        <v>42667</v>
      </c>
      <c r="C1874" s="206">
        <v>30</v>
      </c>
      <c r="D1874" s="190" t="s">
        <v>4839</v>
      </c>
      <c r="E1874" s="109"/>
    </row>
    <row r="1875" spans="2:5">
      <c r="B1875" s="188">
        <v>42667</v>
      </c>
      <c r="C1875" s="206">
        <v>30</v>
      </c>
      <c r="D1875" s="190" t="s">
        <v>4839</v>
      </c>
      <c r="E1875" s="109"/>
    </row>
    <row r="1876" spans="2:5">
      <c r="B1876" s="188">
        <v>42667</v>
      </c>
      <c r="C1876" s="206">
        <v>30.02</v>
      </c>
      <c r="D1876" s="190" t="s">
        <v>4839</v>
      </c>
      <c r="E1876" s="109"/>
    </row>
    <row r="1877" spans="2:5">
      <c r="B1877" s="188">
        <v>42667</v>
      </c>
      <c r="C1877" s="206">
        <v>32.9</v>
      </c>
      <c r="D1877" s="190" t="s">
        <v>4839</v>
      </c>
      <c r="E1877" s="109"/>
    </row>
    <row r="1878" spans="2:5">
      <c r="B1878" s="188">
        <v>42667</v>
      </c>
      <c r="C1878" s="206">
        <v>34</v>
      </c>
      <c r="D1878" s="190" t="s">
        <v>4839</v>
      </c>
      <c r="E1878" s="109"/>
    </row>
    <row r="1879" spans="2:5">
      <c r="B1879" s="188">
        <v>42667</v>
      </c>
      <c r="C1879" s="206">
        <v>35</v>
      </c>
      <c r="D1879" s="190" t="s">
        <v>4839</v>
      </c>
      <c r="E1879" s="109"/>
    </row>
    <row r="1880" spans="2:5">
      <c r="B1880" s="188">
        <v>42667</v>
      </c>
      <c r="C1880" s="206">
        <v>35</v>
      </c>
      <c r="D1880" s="190" t="s">
        <v>4839</v>
      </c>
      <c r="E1880" s="109"/>
    </row>
    <row r="1881" spans="2:5">
      <c r="B1881" s="188">
        <v>42667</v>
      </c>
      <c r="C1881" s="206">
        <v>35</v>
      </c>
      <c r="D1881" s="190" t="s">
        <v>4839</v>
      </c>
      <c r="E1881" s="109"/>
    </row>
    <row r="1882" spans="2:5">
      <c r="B1882" s="188">
        <v>42667</v>
      </c>
      <c r="C1882" s="206">
        <v>38</v>
      </c>
      <c r="D1882" s="190" t="s">
        <v>4839</v>
      </c>
      <c r="E1882" s="109"/>
    </row>
    <row r="1883" spans="2:5">
      <c r="B1883" s="188">
        <v>42667</v>
      </c>
      <c r="C1883" s="206">
        <v>38.99</v>
      </c>
      <c r="D1883" s="190" t="s">
        <v>4839</v>
      </c>
      <c r="E1883" s="109"/>
    </row>
    <row r="1884" spans="2:5">
      <c r="B1884" s="188">
        <v>42667</v>
      </c>
      <c r="C1884" s="206">
        <v>40</v>
      </c>
      <c r="D1884" s="190" t="s">
        <v>4839</v>
      </c>
      <c r="E1884" s="109"/>
    </row>
    <row r="1885" spans="2:5">
      <c r="B1885" s="188">
        <v>42667</v>
      </c>
      <c r="C1885" s="206">
        <v>40</v>
      </c>
      <c r="D1885" s="190" t="s">
        <v>4839</v>
      </c>
      <c r="E1885" s="109"/>
    </row>
    <row r="1886" spans="2:5">
      <c r="B1886" s="188">
        <v>42667</v>
      </c>
      <c r="C1886" s="206">
        <v>40</v>
      </c>
      <c r="D1886" s="190" t="s">
        <v>4839</v>
      </c>
      <c r="E1886" s="109"/>
    </row>
    <row r="1887" spans="2:5">
      <c r="B1887" s="188">
        <v>42667</v>
      </c>
      <c r="C1887" s="206">
        <v>40</v>
      </c>
      <c r="D1887" s="190" t="s">
        <v>4839</v>
      </c>
      <c r="E1887" s="109"/>
    </row>
    <row r="1888" spans="2:5">
      <c r="B1888" s="188">
        <v>42667</v>
      </c>
      <c r="C1888" s="206">
        <v>40</v>
      </c>
      <c r="D1888" s="190" t="s">
        <v>4839</v>
      </c>
      <c r="E1888" s="109"/>
    </row>
    <row r="1889" spans="2:5">
      <c r="B1889" s="188">
        <v>42667</v>
      </c>
      <c r="C1889" s="206">
        <v>40</v>
      </c>
      <c r="D1889" s="190" t="s">
        <v>4839</v>
      </c>
      <c r="E1889" s="109"/>
    </row>
    <row r="1890" spans="2:5">
      <c r="B1890" s="188">
        <v>42667</v>
      </c>
      <c r="C1890" s="206">
        <v>40</v>
      </c>
      <c r="D1890" s="190" t="s">
        <v>4839</v>
      </c>
      <c r="E1890" s="109"/>
    </row>
    <row r="1891" spans="2:5">
      <c r="B1891" s="188">
        <v>42667</v>
      </c>
      <c r="C1891" s="206">
        <v>40</v>
      </c>
      <c r="D1891" s="190" t="s">
        <v>4839</v>
      </c>
      <c r="E1891" s="109"/>
    </row>
    <row r="1892" spans="2:5">
      <c r="B1892" s="188">
        <v>42667</v>
      </c>
      <c r="C1892" s="206">
        <v>40</v>
      </c>
      <c r="D1892" s="190" t="s">
        <v>4839</v>
      </c>
    </row>
    <row r="1893" spans="2:5">
      <c r="B1893" s="188">
        <v>42667</v>
      </c>
      <c r="C1893" s="206">
        <v>40</v>
      </c>
      <c r="D1893" s="190" t="s">
        <v>4839</v>
      </c>
    </row>
    <row r="1894" spans="2:5">
      <c r="B1894" s="188">
        <v>42667</v>
      </c>
      <c r="C1894" s="206">
        <v>40</v>
      </c>
      <c r="D1894" s="190" t="s">
        <v>4839</v>
      </c>
    </row>
    <row r="1895" spans="2:5">
      <c r="B1895" s="188">
        <v>42667</v>
      </c>
      <c r="C1895" s="206">
        <v>40</v>
      </c>
      <c r="D1895" s="190" t="s">
        <v>4839</v>
      </c>
    </row>
    <row r="1896" spans="2:5">
      <c r="B1896" s="188">
        <v>42667</v>
      </c>
      <c r="C1896" s="206">
        <v>45</v>
      </c>
      <c r="D1896" s="190" t="s">
        <v>4839</v>
      </c>
    </row>
    <row r="1897" spans="2:5">
      <c r="B1897" s="188">
        <v>42667</v>
      </c>
      <c r="C1897" s="206">
        <v>50</v>
      </c>
      <c r="D1897" s="190" t="s">
        <v>4839</v>
      </c>
    </row>
    <row r="1898" spans="2:5">
      <c r="B1898" s="188">
        <v>42667</v>
      </c>
      <c r="C1898" s="206">
        <v>50</v>
      </c>
      <c r="D1898" s="190" t="s">
        <v>4839</v>
      </c>
    </row>
    <row r="1899" spans="2:5">
      <c r="B1899" s="188">
        <v>42667</v>
      </c>
      <c r="C1899" s="206">
        <v>50</v>
      </c>
      <c r="D1899" s="190" t="s">
        <v>4839</v>
      </c>
    </row>
    <row r="1900" spans="2:5">
      <c r="B1900" s="188">
        <v>42667</v>
      </c>
      <c r="C1900" s="206">
        <v>50</v>
      </c>
      <c r="D1900" s="190" t="s">
        <v>4839</v>
      </c>
    </row>
    <row r="1901" spans="2:5">
      <c r="B1901" s="188">
        <v>42667</v>
      </c>
      <c r="C1901" s="206">
        <v>60</v>
      </c>
      <c r="D1901" s="190" t="s">
        <v>4839</v>
      </c>
    </row>
    <row r="1902" spans="2:5">
      <c r="B1902" s="188">
        <v>42667</v>
      </c>
      <c r="C1902" s="206">
        <v>60</v>
      </c>
      <c r="D1902" s="190" t="s">
        <v>4839</v>
      </c>
    </row>
    <row r="1903" spans="2:5">
      <c r="B1903" s="188">
        <v>42667</v>
      </c>
      <c r="C1903" s="206">
        <v>60</v>
      </c>
      <c r="D1903" s="190" t="s">
        <v>4839</v>
      </c>
    </row>
    <row r="1904" spans="2:5">
      <c r="B1904" s="188">
        <v>42667</v>
      </c>
      <c r="C1904" s="206">
        <v>60</v>
      </c>
      <c r="D1904" s="190" t="s">
        <v>4839</v>
      </c>
    </row>
    <row r="1905" spans="2:4">
      <c r="B1905" s="188">
        <v>42667</v>
      </c>
      <c r="C1905" s="206">
        <v>60</v>
      </c>
      <c r="D1905" s="190" t="s">
        <v>4839</v>
      </c>
    </row>
    <row r="1906" spans="2:4">
      <c r="B1906" s="188">
        <v>42667</v>
      </c>
      <c r="C1906" s="206">
        <v>60.94</v>
      </c>
      <c r="D1906" s="190" t="s">
        <v>4839</v>
      </c>
    </row>
    <row r="1907" spans="2:4">
      <c r="B1907" s="188">
        <v>42667</v>
      </c>
      <c r="C1907" s="206">
        <v>70</v>
      </c>
      <c r="D1907" s="190" t="s">
        <v>4839</v>
      </c>
    </row>
    <row r="1908" spans="2:4">
      <c r="B1908" s="188">
        <v>42667</v>
      </c>
      <c r="C1908" s="206">
        <v>71.959999999999994</v>
      </c>
      <c r="D1908" s="190" t="s">
        <v>4839</v>
      </c>
    </row>
    <row r="1909" spans="2:4">
      <c r="B1909" s="188">
        <v>42667</v>
      </c>
      <c r="C1909" s="206">
        <v>75</v>
      </c>
      <c r="D1909" s="190" t="s">
        <v>4839</v>
      </c>
    </row>
    <row r="1910" spans="2:4">
      <c r="B1910" s="188">
        <v>42667</v>
      </c>
      <c r="C1910" s="206">
        <v>75</v>
      </c>
      <c r="D1910" s="190" t="s">
        <v>4839</v>
      </c>
    </row>
    <row r="1911" spans="2:4">
      <c r="B1911" s="188">
        <v>42667</v>
      </c>
      <c r="C1911" s="206">
        <v>75</v>
      </c>
      <c r="D1911" s="190" t="s">
        <v>4839</v>
      </c>
    </row>
    <row r="1912" spans="2:4">
      <c r="B1912" s="188">
        <v>42667</v>
      </c>
      <c r="C1912" s="206">
        <v>75</v>
      </c>
      <c r="D1912" s="190" t="s">
        <v>4839</v>
      </c>
    </row>
    <row r="1913" spans="2:4">
      <c r="B1913" s="188">
        <v>42667</v>
      </c>
      <c r="C1913" s="206">
        <v>75</v>
      </c>
      <c r="D1913" s="190" t="s">
        <v>4839</v>
      </c>
    </row>
    <row r="1914" spans="2:4">
      <c r="B1914" s="188">
        <v>42667</v>
      </c>
      <c r="C1914" s="206">
        <v>76</v>
      </c>
      <c r="D1914" s="190" t="s">
        <v>4839</v>
      </c>
    </row>
    <row r="1915" spans="2:4">
      <c r="B1915" s="188">
        <v>42667</v>
      </c>
      <c r="C1915" s="206">
        <v>80</v>
      </c>
      <c r="D1915" s="190" t="s">
        <v>4839</v>
      </c>
    </row>
    <row r="1916" spans="2:4">
      <c r="B1916" s="188">
        <v>42667</v>
      </c>
      <c r="C1916" s="206">
        <v>80</v>
      </c>
      <c r="D1916" s="190" t="s">
        <v>4839</v>
      </c>
    </row>
    <row r="1917" spans="2:4">
      <c r="B1917" s="188">
        <v>42667</v>
      </c>
      <c r="C1917" s="206">
        <v>80</v>
      </c>
      <c r="D1917" s="190" t="s">
        <v>4839</v>
      </c>
    </row>
    <row r="1918" spans="2:4">
      <c r="B1918" s="188">
        <v>42667</v>
      </c>
      <c r="C1918" s="206">
        <v>80</v>
      </c>
      <c r="D1918" s="190" t="s">
        <v>4839</v>
      </c>
    </row>
    <row r="1919" spans="2:4">
      <c r="B1919" s="188">
        <v>42667</v>
      </c>
      <c r="C1919" s="206">
        <v>80</v>
      </c>
      <c r="D1919" s="190" t="s">
        <v>4839</v>
      </c>
    </row>
    <row r="1920" spans="2:4">
      <c r="B1920" s="188">
        <v>42667</v>
      </c>
      <c r="C1920" s="206">
        <v>80</v>
      </c>
      <c r="D1920" s="190" t="s">
        <v>4839</v>
      </c>
    </row>
    <row r="1921" spans="2:4">
      <c r="B1921" s="188">
        <v>42667</v>
      </c>
      <c r="C1921" s="206">
        <v>80</v>
      </c>
      <c r="D1921" s="190" t="s">
        <v>4839</v>
      </c>
    </row>
    <row r="1922" spans="2:4">
      <c r="B1922" s="188">
        <v>42667</v>
      </c>
      <c r="C1922" s="206">
        <v>80</v>
      </c>
      <c r="D1922" s="190" t="s">
        <v>4839</v>
      </c>
    </row>
    <row r="1923" spans="2:4">
      <c r="B1923" s="188">
        <v>42667</v>
      </c>
      <c r="C1923" s="206">
        <v>80</v>
      </c>
      <c r="D1923" s="190" t="s">
        <v>4839</v>
      </c>
    </row>
    <row r="1924" spans="2:4">
      <c r="B1924" s="188">
        <v>42667</v>
      </c>
      <c r="C1924" s="206">
        <v>80</v>
      </c>
      <c r="D1924" s="190" t="s">
        <v>4839</v>
      </c>
    </row>
    <row r="1925" spans="2:4">
      <c r="B1925" s="188">
        <v>42667</v>
      </c>
      <c r="C1925" s="206">
        <v>80</v>
      </c>
      <c r="D1925" s="190" t="s">
        <v>4839</v>
      </c>
    </row>
    <row r="1926" spans="2:4">
      <c r="B1926" s="188">
        <v>42667</v>
      </c>
      <c r="C1926" s="206">
        <v>88</v>
      </c>
      <c r="D1926" s="190" t="s">
        <v>4839</v>
      </c>
    </row>
    <row r="1927" spans="2:4">
      <c r="B1927" s="188">
        <v>42667</v>
      </c>
      <c r="C1927" s="206">
        <v>90.48</v>
      </c>
      <c r="D1927" s="190" t="s">
        <v>4839</v>
      </c>
    </row>
    <row r="1928" spans="2:4">
      <c r="B1928" s="188">
        <v>42667</v>
      </c>
      <c r="C1928" s="206">
        <v>97</v>
      </c>
      <c r="D1928" s="190" t="s">
        <v>4841</v>
      </c>
    </row>
    <row r="1929" spans="2:4">
      <c r="B1929" s="188">
        <v>42667</v>
      </c>
      <c r="C1929" s="206">
        <v>485</v>
      </c>
      <c r="D1929" s="190" t="s">
        <v>4841</v>
      </c>
    </row>
    <row r="1930" spans="2:4">
      <c r="B1930" s="188">
        <v>42667</v>
      </c>
      <c r="C1930" s="206">
        <v>485</v>
      </c>
      <c r="D1930" s="190" t="s">
        <v>4841</v>
      </c>
    </row>
    <row r="1931" spans="2:4">
      <c r="B1931" s="188">
        <v>42667</v>
      </c>
      <c r="C1931" s="206">
        <v>970</v>
      </c>
      <c r="D1931" s="190" t="s">
        <v>4841</v>
      </c>
    </row>
    <row r="1932" spans="2:4">
      <c r="B1932" s="188">
        <v>42667</v>
      </c>
      <c r="C1932" s="206">
        <v>1067</v>
      </c>
      <c r="D1932" s="190" t="s">
        <v>4841</v>
      </c>
    </row>
    <row r="1933" spans="2:4">
      <c r="B1933" s="188">
        <v>42667</v>
      </c>
      <c r="C1933" s="206">
        <v>2425</v>
      </c>
      <c r="D1933" s="190" t="s">
        <v>4841</v>
      </c>
    </row>
    <row r="1934" spans="2:4">
      <c r="B1934" s="188">
        <v>42667</v>
      </c>
      <c r="C1934" s="206">
        <v>2917.76</v>
      </c>
      <c r="D1934" s="190" t="s">
        <v>4841</v>
      </c>
    </row>
    <row r="1935" spans="2:4">
      <c r="B1935" s="188">
        <v>42668</v>
      </c>
      <c r="C1935" s="206">
        <v>0.04</v>
      </c>
      <c r="D1935" s="190" t="s">
        <v>4839</v>
      </c>
    </row>
    <row r="1936" spans="2:4">
      <c r="B1936" s="188">
        <v>42668</v>
      </c>
      <c r="C1936" s="206">
        <v>0.06</v>
      </c>
      <c r="D1936" s="190" t="s">
        <v>4839</v>
      </c>
    </row>
    <row r="1937" spans="2:4">
      <c r="B1937" s="188">
        <v>42668</v>
      </c>
      <c r="C1937" s="206">
        <v>0.1</v>
      </c>
      <c r="D1937" s="190" t="s">
        <v>4839</v>
      </c>
    </row>
    <row r="1938" spans="2:4">
      <c r="B1938" s="188">
        <v>42668</v>
      </c>
      <c r="C1938" s="206">
        <v>0.15</v>
      </c>
      <c r="D1938" s="190" t="s">
        <v>4839</v>
      </c>
    </row>
    <row r="1939" spans="2:4">
      <c r="B1939" s="188">
        <v>42668</v>
      </c>
      <c r="C1939" s="206">
        <v>0.38</v>
      </c>
      <c r="D1939" s="190" t="s">
        <v>4839</v>
      </c>
    </row>
    <row r="1940" spans="2:4">
      <c r="B1940" s="188">
        <v>42668</v>
      </c>
      <c r="C1940" s="206">
        <v>0.81</v>
      </c>
      <c r="D1940" s="190" t="s">
        <v>4839</v>
      </c>
    </row>
    <row r="1941" spans="2:4">
      <c r="B1941" s="188">
        <v>42668</v>
      </c>
      <c r="C1941" s="206">
        <v>1.28</v>
      </c>
      <c r="D1941" s="190" t="s">
        <v>4839</v>
      </c>
    </row>
    <row r="1942" spans="2:4">
      <c r="B1942" s="188">
        <v>42668</v>
      </c>
      <c r="C1942" s="206">
        <v>1.69</v>
      </c>
      <c r="D1942" s="190" t="s">
        <v>4839</v>
      </c>
    </row>
    <row r="1943" spans="2:4">
      <c r="B1943" s="188">
        <v>42668</v>
      </c>
      <c r="C1943" s="206">
        <v>1.83</v>
      </c>
      <c r="D1943" s="190" t="s">
        <v>4839</v>
      </c>
    </row>
    <row r="1944" spans="2:4">
      <c r="B1944" s="188">
        <v>42668</v>
      </c>
      <c r="C1944" s="206">
        <v>1.93</v>
      </c>
      <c r="D1944" s="190" t="s">
        <v>4839</v>
      </c>
    </row>
    <row r="1945" spans="2:4">
      <c r="B1945" s="188">
        <v>42668</v>
      </c>
      <c r="C1945" s="206">
        <v>2.02</v>
      </c>
      <c r="D1945" s="190" t="s">
        <v>4839</v>
      </c>
    </row>
    <row r="1946" spans="2:4">
      <c r="B1946" s="188">
        <v>42668</v>
      </c>
      <c r="C1946" s="206">
        <v>2.5</v>
      </c>
      <c r="D1946" s="190" t="s">
        <v>4839</v>
      </c>
    </row>
    <row r="1947" spans="2:4">
      <c r="B1947" s="188">
        <v>42668</v>
      </c>
      <c r="C1947" s="206">
        <v>2.6</v>
      </c>
      <c r="D1947" s="190" t="s">
        <v>4839</v>
      </c>
    </row>
    <row r="1948" spans="2:4">
      <c r="B1948" s="188">
        <v>42668</v>
      </c>
      <c r="C1948" s="206">
        <v>2.91</v>
      </c>
      <c r="D1948" s="190" t="s">
        <v>4841</v>
      </c>
    </row>
    <row r="1949" spans="2:4">
      <c r="B1949" s="188">
        <v>42668</v>
      </c>
      <c r="C1949" s="206">
        <v>3</v>
      </c>
      <c r="D1949" s="190" t="s">
        <v>4839</v>
      </c>
    </row>
    <row r="1950" spans="2:4">
      <c r="B1950" s="188">
        <v>42668</v>
      </c>
      <c r="C1950" s="206">
        <v>3.8</v>
      </c>
      <c r="D1950" s="190" t="s">
        <v>4839</v>
      </c>
    </row>
    <row r="1951" spans="2:4">
      <c r="B1951" s="188">
        <v>42668</v>
      </c>
      <c r="C1951" s="206">
        <v>4</v>
      </c>
      <c r="D1951" s="190" t="s">
        <v>4839</v>
      </c>
    </row>
    <row r="1952" spans="2:4">
      <c r="B1952" s="188">
        <v>42668</v>
      </c>
      <c r="C1952" s="206">
        <v>4.88</v>
      </c>
      <c r="D1952" s="190" t="s">
        <v>4839</v>
      </c>
    </row>
    <row r="1953" spans="2:4">
      <c r="B1953" s="188">
        <v>42668</v>
      </c>
      <c r="C1953" s="206">
        <v>5</v>
      </c>
      <c r="D1953" s="190" t="s">
        <v>4839</v>
      </c>
    </row>
    <row r="1954" spans="2:4">
      <c r="B1954" s="188">
        <v>42668</v>
      </c>
      <c r="C1954" s="206">
        <v>5</v>
      </c>
      <c r="D1954" s="190" t="s">
        <v>4839</v>
      </c>
    </row>
    <row r="1955" spans="2:4">
      <c r="B1955" s="188">
        <v>42668</v>
      </c>
      <c r="C1955" s="206">
        <v>5</v>
      </c>
      <c r="D1955" s="190" t="s">
        <v>4839</v>
      </c>
    </row>
    <row r="1956" spans="2:4">
      <c r="B1956" s="188">
        <v>42668</v>
      </c>
      <c r="C1956" s="206">
        <v>5</v>
      </c>
      <c r="D1956" s="190" t="s">
        <v>4839</v>
      </c>
    </row>
    <row r="1957" spans="2:4">
      <c r="B1957" s="188">
        <v>42668</v>
      </c>
      <c r="C1957" s="206">
        <v>5</v>
      </c>
      <c r="D1957" s="190" t="s">
        <v>4839</v>
      </c>
    </row>
    <row r="1958" spans="2:4">
      <c r="B1958" s="188">
        <v>42668</v>
      </c>
      <c r="C1958" s="206">
        <v>6</v>
      </c>
      <c r="D1958" s="190" t="s">
        <v>4839</v>
      </c>
    </row>
    <row r="1959" spans="2:4">
      <c r="B1959" s="188">
        <v>42668</v>
      </c>
      <c r="C1959" s="206">
        <v>6.16</v>
      </c>
      <c r="D1959" s="190" t="s">
        <v>4839</v>
      </c>
    </row>
    <row r="1960" spans="2:4">
      <c r="B1960" s="188">
        <v>42668</v>
      </c>
      <c r="C1960" s="206">
        <v>7</v>
      </c>
      <c r="D1960" s="190" t="s">
        <v>4839</v>
      </c>
    </row>
    <row r="1961" spans="2:4">
      <c r="B1961" s="188">
        <v>42668</v>
      </c>
      <c r="C1961" s="206">
        <v>7</v>
      </c>
      <c r="D1961" s="190" t="s">
        <v>4839</v>
      </c>
    </row>
    <row r="1962" spans="2:4">
      <c r="B1962" s="188">
        <v>42668</v>
      </c>
      <c r="C1962" s="206">
        <v>7</v>
      </c>
      <c r="D1962" s="190" t="s">
        <v>4839</v>
      </c>
    </row>
    <row r="1963" spans="2:4">
      <c r="B1963" s="188">
        <v>42668</v>
      </c>
      <c r="C1963" s="206">
        <v>7.5</v>
      </c>
      <c r="D1963" s="190" t="s">
        <v>4839</v>
      </c>
    </row>
    <row r="1964" spans="2:4">
      <c r="B1964" s="188">
        <v>42668</v>
      </c>
      <c r="C1964" s="206">
        <v>7.59</v>
      </c>
      <c r="D1964" s="190" t="s">
        <v>4839</v>
      </c>
    </row>
    <row r="1965" spans="2:4">
      <c r="B1965" s="188">
        <v>42668</v>
      </c>
      <c r="C1965" s="206">
        <v>8.6999999999999993</v>
      </c>
      <c r="D1965" s="190" t="s">
        <v>4839</v>
      </c>
    </row>
    <row r="1966" spans="2:4">
      <c r="B1966" s="188">
        <v>42668</v>
      </c>
      <c r="C1966" s="206">
        <v>9</v>
      </c>
      <c r="D1966" s="190" t="s">
        <v>4839</v>
      </c>
    </row>
    <row r="1967" spans="2:4">
      <c r="B1967" s="188">
        <v>42668</v>
      </c>
      <c r="C1967" s="206">
        <v>9.15</v>
      </c>
      <c r="D1967" s="190" t="s">
        <v>4839</v>
      </c>
    </row>
    <row r="1968" spans="2:4">
      <c r="B1968" s="188">
        <v>42668</v>
      </c>
      <c r="C1968" s="206">
        <v>10</v>
      </c>
      <c r="D1968" s="190" t="s">
        <v>4839</v>
      </c>
    </row>
    <row r="1969" spans="2:4">
      <c r="B1969" s="188">
        <v>42668</v>
      </c>
      <c r="C1969" s="206">
        <v>10</v>
      </c>
      <c r="D1969" s="190" t="s">
        <v>4839</v>
      </c>
    </row>
    <row r="1970" spans="2:4">
      <c r="B1970" s="188">
        <v>42668</v>
      </c>
      <c r="C1970" s="206">
        <v>10</v>
      </c>
      <c r="D1970" s="190" t="s">
        <v>4839</v>
      </c>
    </row>
    <row r="1971" spans="2:4">
      <c r="B1971" s="188">
        <v>42668</v>
      </c>
      <c r="C1971" s="206">
        <v>10</v>
      </c>
      <c r="D1971" s="190" t="s">
        <v>4839</v>
      </c>
    </row>
    <row r="1972" spans="2:4">
      <c r="B1972" s="188">
        <v>42668</v>
      </c>
      <c r="C1972" s="206">
        <v>10</v>
      </c>
      <c r="D1972" s="190" t="s">
        <v>4839</v>
      </c>
    </row>
    <row r="1973" spans="2:4">
      <c r="B1973" s="188">
        <v>42668</v>
      </c>
      <c r="C1973" s="206">
        <v>10</v>
      </c>
      <c r="D1973" s="190" t="s">
        <v>4839</v>
      </c>
    </row>
    <row r="1974" spans="2:4">
      <c r="B1974" s="188">
        <v>42668</v>
      </c>
      <c r="C1974" s="206">
        <v>10</v>
      </c>
      <c r="D1974" s="190" t="s">
        <v>4839</v>
      </c>
    </row>
    <row r="1975" spans="2:4">
      <c r="B1975" s="188">
        <v>42668</v>
      </c>
      <c r="C1975" s="206">
        <v>10</v>
      </c>
      <c r="D1975" s="190" t="s">
        <v>4839</v>
      </c>
    </row>
    <row r="1976" spans="2:4">
      <c r="B1976" s="188">
        <v>42668</v>
      </c>
      <c r="C1976" s="206">
        <v>10</v>
      </c>
      <c r="D1976" s="190" t="s">
        <v>4839</v>
      </c>
    </row>
    <row r="1977" spans="2:4">
      <c r="B1977" s="188">
        <v>42668</v>
      </c>
      <c r="C1977" s="206">
        <v>10</v>
      </c>
      <c r="D1977" s="190" t="s">
        <v>4839</v>
      </c>
    </row>
    <row r="1978" spans="2:4">
      <c r="B1978" s="188">
        <v>42668</v>
      </c>
      <c r="C1978" s="206">
        <v>10.45</v>
      </c>
      <c r="D1978" s="190" t="s">
        <v>4839</v>
      </c>
    </row>
    <row r="1979" spans="2:4">
      <c r="B1979" s="188">
        <v>42668</v>
      </c>
      <c r="C1979" s="206">
        <v>10.94</v>
      </c>
      <c r="D1979" s="190" t="s">
        <v>4839</v>
      </c>
    </row>
    <row r="1980" spans="2:4">
      <c r="B1980" s="188">
        <v>42668</v>
      </c>
      <c r="C1980" s="206">
        <v>12.08</v>
      </c>
      <c r="D1980" s="190" t="s">
        <v>4839</v>
      </c>
    </row>
    <row r="1981" spans="2:4">
      <c r="B1981" s="188">
        <v>42668</v>
      </c>
      <c r="C1981" s="206">
        <v>12.5</v>
      </c>
      <c r="D1981" s="190" t="s">
        <v>4839</v>
      </c>
    </row>
    <row r="1982" spans="2:4">
      <c r="B1982" s="188">
        <v>42668</v>
      </c>
      <c r="C1982" s="206">
        <v>14</v>
      </c>
      <c r="D1982" s="190" t="s">
        <v>4839</v>
      </c>
    </row>
    <row r="1983" spans="2:4">
      <c r="B1983" s="188">
        <v>42668</v>
      </c>
      <c r="C1983" s="206">
        <v>14</v>
      </c>
      <c r="D1983" s="190" t="s">
        <v>4839</v>
      </c>
    </row>
    <row r="1984" spans="2:4">
      <c r="B1984" s="188">
        <v>42668</v>
      </c>
      <c r="C1984" s="206">
        <v>15</v>
      </c>
      <c r="D1984" s="190" t="s">
        <v>4839</v>
      </c>
    </row>
    <row r="1985" spans="2:4">
      <c r="B1985" s="188">
        <v>42668</v>
      </c>
      <c r="C1985" s="206">
        <v>15</v>
      </c>
      <c r="D1985" s="190" t="s">
        <v>4839</v>
      </c>
    </row>
    <row r="1986" spans="2:4">
      <c r="B1986" s="188">
        <v>42668</v>
      </c>
      <c r="C1986" s="206">
        <v>16.21</v>
      </c>
      <c r="D1986" s="190" t="s">
        <v>4839</v>
      </c>
    </row>
    <row r="1987" spans="2:4">
      <c r="B1987" s="188">
        <v>42668</v>
      </c>
      <c r="C1987" s="206">
        <v>17.5</v>
      </c>
      <c r="D1987" s="190" t="s">
        <v>4839</v>
      </c>
    </row>
    <row r="1988" spans="2:4">
      <c r="B1988" s="188">
        <v>42668</v>
      </c>
      <c r="C1988" s="206">
        <v>17.760000000000002</v>
      </c>
      <c r="D1988" s="190" t="s">
        <v>4839</v>
      </c>
    </row>
    <row r="1989" spans="2:4">
      <c r="B1989" s="188">
        <v>42668</v>
      </c>
      <c r="C1989" s="206">
        <v>18.399999999999999</v>
      </c>
      <c r="D1989" s="190" t="s">
        <v>4839</v>
      </c>
    </row>
    <row r="1990" spans="2:4">
      <c r="B1990" s="188">
        <v>42668</v>
      </c>
      <c r="C1990" s="206">
        <v>20</v>
      </c>
      <c r="D1990" s="190" t="s">
        <v>4839</v>
      </c>
    </row>
    <row r="1991" spans="2:4">
      <c r="B1991" s="188">
        <v>42668</v>
      </c>
      <c r="C1991" s="206">
        <v>20</v>
      </c>
      <c r="D1991" s="190" t="s">
        <v>4839</v>
      </c>
    </row>
    <row r="1992" spans="2:4">
      <c r="B1992" s="188">
        <v>42668</v>
      </c>
      <c r="C1992" s="206">
        <v>22.5</v>
      </c>
      <c r="D1992" s="190" t="s">
        <v>4839</v>
      </c>
    </row>
    <row r="1993" spans="2:4">
      <c r="B1993" s="188">
        <v>42668</v>
      </c>
      <c r="C1993" s="206">
        <v>25</v>
      </c>
      <c r="D1993" s="190" t="s">
        <v>4839</v>
      </c>
    </row>
    <row r="1994" spans="2:4">
      <c r="B1994" s="188">
        <v>42668</v>
      </c>
      <c r="C1994" s="206">
        <v>25</v>
      </c>
      <c r="D1994" s="190" t="s">
        <v>4839</v>
      </c>
    </row>
    <row r="1995" spans="2:4">
      <c r="B1995" s="188">
        <v>42668</v>
      </c>
      <c r="C1995" s="206">
        <v>25</v>
      </c>
      <c r="D1995" s="190" t="s">
        <v>4839</v>
      </c>
    </row>
    <row r="1996" spans="2:4">
      <c r="B1996" s="188">
        <v>42668</v>
      </c>
      <c r="C1996" s="206">
        <v>25</v>
      </c>
      <c r="D1996" s="190" t="s">
        <v>4839</v>
      </c>
    </row>
    <row r="1997" spans="2:4">
      <c r="B1997" s="188">
        <v>42668</v>
      </c>
      <c r="C1997" s="206">
        <v>25</v>
      </c>
      <c r="D1997" s="190" t="s">
        <v>4839</v>
      </c>
    </row>
    <row r="1998" spans="2:4">
      <c r="B1998" s="188">
        <v>42668</v>
      </c>
      <c r="C1998" s="206">
        <v>25</v>
      </c>
      <c r="D1998" s="190" t="s">
        <v>4839</v>
      </c>
    </row>
    <row r="1999" spans="2:4">
      <c r="B1999" s="188">
        <v>42668</v>
      </c>
      <c r="C1999" s="206">
        <v>25.5</v>
      </c>
      <c r="D1999" s="190" t="s">
        <v>4839</v>
      </c>
    </row>
    <row r="2000" spans="2:4">
      <c r="B2000" s="188">
        <v>42668</v>
      </c>
      <c r="C2000" s="206">
        <v>28</v>
      </c>
      <c r="D2000" s="190" t="s">
        <v>4839</v>
      </c>
    </row>
    <row r="2001" spans="2:4">
      <c r="B2001" s="188">
        <v>42668</v>
      </c>
      <c r="C2001" s="206">
        <v>29</v>
      </c>
      <c r="D2001" s="190" t="s">
        <v>4839</v>
      </c>
    </row>
    <row r="2002" spans="2:4">
      <c r="B2002" s="188">
        <v>42668</v>
      </c>
      <c r="C2002" s="206">
        <v>30</v>
      </c>
      <c r="D2002" s="190" t="s">
        <v>4839</v>
      </c>
    </row>
    <row r="2003" spans="2:4">
      <c r="B2003" s="188">
        <v>42668</v>
      </c>
      <c r="C2003" s="206">
        <v>30</v>
      </c>
      <c r="D2003" s="190" t="s">
        <v>4839</v>
      </c>
    </row>
    <row r="2004" spans="2:4">
      <c r="B2004" s="188">
        <v>42668</v>
      </c>
      <c r="C2004" s="206">
        <v>30</v>
      </c>
      <c r="D2004" s="190" t="s">
        <v>4839</v>
      </c>
    </row>
    <row r="2005" spans="2:4">
      <c r="B2005" s="188">
        <v>42668</v>
      </c>
      <c r="C2005" s="206">
        <v>30</v>
      </c>
      <c r="D2005" s="190" t="s">
        <v>4839</v>
      </c>
    </row>
    <row r="2006" spans="2:4">
      <c r="B2006" s="188">
        <v>42668</v>
      </c>
      <c r="C2006" s="206">
        <v>30</v>
      </c>
      <c r="D2006" s="190" t="s">
        <v>4839</v>
      </c>
    </row>
    <row r="2007" spans="2:4">
      <c r="B2007" s="188">
        <v>42668</v>
      </c>
      <c r="C2007" s="206">
        <v>30</v>
      </c>
      <c r="D2007" s="190" t="s">
        <v>4839</v>
      </c>
    </row>
    <row r="2008" spans="2:4">
      <c r="B2008" s="188">
        <v>42668</v>
      </c>
      <c r="C2008" s="206">
        <v>30</v>
      </c>
      <c r="D2008" s="190" t="s">
        <v>4839</v>
      </c>
    </row>
    <row r="2009" spans="2:4">
      <c r="B2009" s="188">
        <v>42668</v>
      </c>
      <c r="C2009" s="206">
        <v>30</v>
      </c>
      <c r="D2009" s="190" t="s">
        <v>4839</v>
      </c>
    </row>
    <row r="2010" spans="2:4">
      <c r="B2010" s="188">
        <v>42668</v>
      </c>
      <c r="C2010" s="206">
        <v>30</v>
      </c>
      <c r="D2010" s="190" t="s">
        <v>4839</v>
      </c>
    </row>
    <row r="2011" spans="2:4">
      <c r="B2011" s="188">
        <v>42668</v>
      </c>
      <c r="C2011" s="206">
        <v>33</v>
      </c>
      <c r="D2011" s="190" t="s">
        <v>4839</v>
      </c>
    </row>
    <row r="2012" spans="2:4">
      <c r="B2012" s="188">
        <v>42668</v>
      </c>
      <c r="C2012" s="206">
        <v>40</v>
      </c>
      <c r="D2012" s="190" t="s">
        <v>4839</v>
      </c>
    </row>
    <row r="2013" spans="2:4">
      <c r="B2013" s="188">
        <v>42668</v>
      </c>
      <c r="C2013" s="206">
        <v>40</v>
      </c>
      <c r="D2013" s="190" t="s">
        <v>4839</v>
      </c>
    </row>
    <row r="2014" spans="2:4">
      <c r="B2014" s="188">
        <v>42668</v>
      </c>
      <c r="C2014" s="206">
        <v>40</v>
      </c>
      <c r="D2014" s="190" t="s">
        <v>4839</v>
      </c>
    </row>
    <row r="2015" spans="2:4">
      <c r="B2015" s="188">
        <v>42668</v>
      </c>
      <c r="C2015" s="206">
        <v>40</v>
      </c>
      <c r="D2015" s="190" t="s">
        <v>4839</v>
      </c>
    </row>
    <row r="2016" spans="2:4">
      <c r="B2016" s="188">
        <v>42668</v>
      </c>
      <c r="C2016" s="206">
        <v>42</v>
      </c>
      <c r="D2016" s="190" t="s">
        <v>4839</v>
      </c>
    </row>
    <row r="2017" spans="2:4">
      <c r="B2017" s="188">
        <v>42668</v>
      </c>
      <c r="C2017" s="206">
        <v>42.5</v>
      </c>
      <c r="D2017" s="190" t="s">
        <v>4839</v>
      </c>
    </row>
    <row r="2018" spans="2:4">
      <c r="B2018" s="188">
        <v>42668</v>
      </c>
      <c r="C2018" s="206">
        <v>46.12</v>
      </c>
      <c r="D2018" s="190" t="s">
        <v>4839</v>
      </c>
    </row>
    <row r="2019" spans="2:4">
      <c r="B2019" s="188">
        <v>42668</v>
      </c>
      <c r="C2019" s="206">
        <v>47</v>
      </c>
      <c r="D2019" s="190" t="s">
        <v>4839</v>
      </c>
    </row>
    <row r="2020" spans="2:4">
      <c r="B2020" s="188">
        <v>42668</v>
      </c>
      <c r="C2020" s="206">
        <v>50</v>
      </c>
      <c r="D2020" s="190" t="s">
        <v>4839</v>
      </c>
    </row>
    <row r="2021" spans="2:4">
      <c r="B2021" s="188">
        <v>42668</v>
      </c>
      <c r="C2021" s="206">
        <v>58</v>
      </c>
      <c r="D2021" s="190" t="s">
        <v>4839</v>
      </c>
    </row>
    <row r="2022" spans="2:4">
      <c r="B2022" s="188">
        <v>42668</v>
      </c>
      <c r="C2022" s="206">
        <v>61.28</v>
      </c>
      <c r="D2022" s="190" t="s">
        <v>4839</v>
      </c>
    </row>
    <row r="2023" spans="2:4">
      <c r="B2023" s="188">
        <v>42668</v>
      </c>
      <c r="C2023" s="206">
        <v>70</v>
      </c>
      <c r="D2023" s="190" t="s">
        <v>4839</v>
      </c>
    </row>
    <row r="2024" spans="2:4">
      <c r="B2024" s="188">
        <v>42668</v>
      </c>
      <c r="C2024" s="206">
        <v>75</v>
      </c>
      <c r="D2024" s="190" t="s">
        <v>4839</v>
      </c>
    </row>
    <row r="2025" spans="2:4">
      <c r="B2025" s="188">
        <v>42668</v>
      </c>
      <c r="C2025" s="206">
        <v>75</v>
      </c>
      <c r="D2025" s="190" t="s">
        <v>4839</v>
      </c>
    </row>
    <row r="2026" spans="2:4">
      <c r="B2026" s="188">
        <v>42668</v>
      </c>
      <c r="C2026" s="206">
        <v>75</v>
      </c>
      <c r="D2026" s="190" t="s">
        <v>4839</v>
      </c>
    </row>
    <row r="2027" spans="2:4">
      <c r="B2027" s="188">
        <v>42668</v>
      </c>
      <c r="C2027" s="206">
        <v>96.8</v>
      </c>
      <c r="D2027" s="190" t="s">
        <v>4839</v>
      </c>
    </row>
    <row r="2028" spans="2:4">
      <c r="B2028" s="188">
        <v>42668</v>
      </c>
      <c r="C2028" s="206">
        <v>97</v>
      </c>
      <c r="D2028" s="190" t="s">
        <v>4841</v>
      </c>
    </row>
    <row r="2029" spans="2:4">
      <c r="B2029" s="188">
        <v>42669</v>
      </c>
      <c r="C2029" s="206">
        <v>0.17</v>
      </c>
      <c r="D2029" s="190" t="s">
        <v>4839</v>
      </c>
    </row>
    <row r="2030" spans="2:4">
      <c r="B2030" s="188">
        <v>42669</v>
      </c>
      <c r="C2030" s="206">
        <v>0.2</v>
      </c>
      <c r="D2030" s="190" t="s">
        <v>4839</v>
      </c>
    </row>
    <row r="2031" spans="2:4">
      <c r="B2031" s="188">
        <v>42669</v>
      </c>
      <c r="C2031" s="206">
        <v>0.2</v>
      </c>
      <c r="D2031" s="190" t="s">
        <v>4839</v>
      </c>
    </row>
    <row r="2032" spans="2:4">
      <c r="B2032" s="188">
        <v>42669</v>
      </c>
      <c r="C2032" s="206">
        <v>0.77</v>
      </c>
      <c r="D2032" s="190" t="s">
        <v>4841</v>
      </c>
    </row>
    <row r="2033" spans="2:4">
      <c r="B2033" s="188">
        <v>42669</v>
      </c>
      <c r="C2033" s="206">
        <v>0.9</v>
      </c>
      <c r="D2033" s="190" t="s">
        <v>4839</v>
      </c>
    </row>
    <row r="2034" spans="2:4">
      <c r="B2034" s="188">
        <v>42669</v>
      </c>
      <c r="C2034" s="206">
        <v>0.97</v>
      </c>
      <c r="D2034" s="190" t="s">
        <v>4839</v>
      </c>
    </row>
    <row r="2035" spans="2:4">
      <c r="B2035" s="188">
        <v>42669</v>
      </c>
      <c r="C2035" s="206">
        <v>1</v>
      </c>
      <c r="D2035" s="190" t="s">
        <v>4839</v>
      </c>
    </row>
    <row r="2036" spans="2:4">
      <c r="B2036" s="188">
        <v>42669</v>
      </c>
      <c r="C2036" s="206">
        <v>1</v>
      </c>
      <c r="D2036" s="190" t="s">
        <v>4839</v>
      </c>
    </row>
    <row r="2037" spans="2:4">
      <c r="B2037" s="188">
        <v>42669</v>
      </c>
      <c r="C2037" s="206">
        <v>1.34</v>
      </c>
      <c r="D2037" s="190" t="s">
        <v>4839</v>
      </c>
    </row>
    <row r="2038" spans="2:4">
      <c r="B2038" s="188">
        <v>42669</v>
      </c>
      <c r="C2038" s="206">
        <v>1.73</v>
      </c>
      <c r="D2038" s="190" t="s">
        <v>4839</v>
      </c>
    </row>
    <row r="2039" spans="2:4">
      <c r="B2039" s="188">
        <v>42669</v>
      </c>
      <c r="C2039" s="206">
        <v>1.85</v>
      </c>
      <c r="D2039" s="190" t="s">
        <v>4839</v>
      </c>
    </row>
    <row r="2040" spans="2:4">
      <c r="B2040" s="188">
        <v>42669</v>
      </c>
      <c r="C2040" s="206">
        <v>2.02</v>
      </c>
      <c r="D2040" s="190" t="s">
        <v>4839</v>
      </c>
    </row>
    <row r="2041" spans="2:4">
      <c r="B2041" s="188">
        <v>42669</v>
      </c>
      <c r="C2041" s="206">
        <v>2.2799999999999998</v>
      </c>
      <c r="D2041" s="190" t="s">
        <v>4839</v>
      </c>
    </row>
    <row r="2042" spans="2:4">
      <c r="B2042" s="188">
        <v>42669</v>
      </c>
      <c r="C2042" s="206">
        <v>2.38</v>
      </c>
      <c r="D2042" s="190" t="s">
        <v>4839</v>
      </c>
    </row>
    <row r="2043" spans="2:4">
      <c r="B2043" s="188">
        <v>42669</v>
      </c>
      <c r="C2043" s="206">
        <v>2.64</v>
      </c>
      <c r="D2043" s="190" t="s">
        <v>4839</v>
      </c>
    </row>
    <row r="2044" spans="2:4">
      <c r="B2044" s="188">
        <v>42669</v>
      </c>
      <c r="C2044" s="206">
        <v>2.88</v>
      </c>
      <c r="D2044" s="190" t="s">
        <v>4839</v>
      </c>
    </row>
    <row r="2045" spans="2:4">
      <c r="B2045" s="188">
        <v>42669</v>
      </c>
      <c r="C2045" s="206">
        <v>4</v>
      </c>
      <c r="D2045" s="190" t="s">
        <v>4839</v>
      </c>
    </row>
    <row r="2046" spans="2:4">
      <c r="B2046" s="188">
        <v>42669</v>
      </c>
      <c r="C2046" s="206">
        <v>4</v>
      </c>
      <c r="D2046" s="190" t="s">
        <v>4839</v>
      </c>
    </row>
    <row r="2047" spans="2:4">
      <c r="B2047" s="188">
        <v>42669</v>
      </c>
      <c r="C2047" s="206">
        <v>4</v>
      </c>
      <c r="D2047" s="190" t="s">
        <v>4839</v>
      </c>
    </row>
    <row r="2048" spans="2:4">
      <c r="B2048" s="188">
        <v>42669</v>
      </c>
      <c r="C2048" s="206">
        <v>4</v>
      </c>
      <c r="D2048" s="190" t="s">
        <v>4839</v>
      </c>
    </row>
    <row r="2049" spans="2:4">
      <c r="B2049" s="188">
        <v>42669</v>
      </c>
      <c r="C2049" s="206">
        <v>4.12</v>
      </c>
      <c r="D2049" s="190" t="s">
        <v>4839</v>
      </c>
    </row>
    <row r="2050" spans="2:4">
      <c r="B2050" s="188">
        <v>42669</v>
      </c>
      <c r="C2050" s="206">
        <v>5</v>
      </c>
      <c r="D2050" s="190" t="s">
        <v>4839</v>
      </c>
    </row>
    <row r="2051" spans="2:4">
      <c r="B2051" s="188">
        <v>42669</v>
      </c>
      <c r="C2051" s="206">
        <v>5</v>
      </c>
      <c r="D2051" s="190" t="s">
        <v>4839</v>
      </c>
    </row>
    <row r="2052" spans="2:4">
      <c r="B2052" s="188">
        <v>42669</v>
      </c>
      <c r="C2052" s="206">
        <v>5</v>
      </c>
      <c r="D2052" s="190" t="s">
        <v>4839</v>
      </c>
    </row>
    <row r="2053" spans="2:4">
      <c r="B2053" s="188">
        <v>42669</v>
      </c>
      <c r="C2053" s="206">
        <v>5</v>
      </c>
      <c r="D2053" s="190" t="s">
        <v>4839</v>
      </c>
    </row>
    <row r="2054" spans="2:4">
      <c r="B2054" s="188">
        <v>42669</v>
      </c>
      <c r="C2054" s="206">
        <v>5</v>
      </c>
      <c r="D2054" s="190" t="s">
        <v>4839</v>
      </c>
    </row>
    <row r="2055" spans="2:4">
      <c r="B2055" s="188">
        <v>42669</v>
      </c>
      <c r="C2055" s="206">
        <v>5.12</v>
      </c>
      <c r="D2055" s="190" t="s">
        <v>4839</v>
      </c>
    </row>
    <row r="2056" spans="2:4">
      <c r="B2056" s="188">
        <v>42669</v>
      </c>
      <c r="C2056" s="206">
        <v>5.19</v>
      </c>
      <c r="D2056" s="190" t="s">
        <v>4839</v>
      </c>
    </row>
    <row r="2057" spans="2:4">
      <c r="B2057" s="188">
        <v>42669</v>
      </c>
      <c r="C2057" s="206">
        <v>5.4</v>
      </c>
      <c r="D2057" s="190" t="s">
        <v>4839</v>
      </c>
    </row>
    <row r="2058" spans="2:4">
      <c r="B2058" s="188">
        <v>42669</v>
      </c>
      <c r="C2058" s="206">
        <v>5.4</v>
      </c>
      <c r="D2058" s="190" t="s">
        <v>4839</v>
      </c>
    </row>
    <row r="2059" spans="2:4">
      <c r="B2059" s="188">
        <v>42669</v>
      </c>
      <c r="C2059" s="206">
        <v>6.06</v>
      </c>
      <c r="D2059" s="190" t="s">
        <v>4839</v>
      </c>
    </row>
    <row r="2060" spans="2:4">
      <c r="B2060" s="188">
        <v>42669</v>
      </c>
      <c r="C2060" s="206">
        <v>6.34</v>
      </c>
      <c r="D2060" s="190" t="s">
        <v>4839</v>
      </c>
    </row>
    <row r="2061" spans="2:4">
      <c r="B2061" s="188">
        <v>42669</v>
      </c>
      <c r="C2061" s="206">
        <v>6.41</v>
      </c>
      <c r="D2061" s="190" t="s">
        <v>4839</v>
      </c>
    </row>
    <row r="2062" spans="2:4">
      <c r="B2062" s="188">
        <v>42669</v>
      </c>
      <c r="C2062" s="206">
        <v>6.81</v>
      </c>
      <c r="D2062" s="190" t="s">
        <v>4839</v>
      </c>
    </row>
    <row r="2063" spans="2:4">
      <c r="B2063" s="188">
        <v>42669</v>
      </c>
      <c r="C2063" s="206">
        <v>7</v>
      </c>
      <c r="D2063" s="190" t="s">
        <v>4839</v>
      </c>
    </row>
    <row r="2064" spans="2:4">
      <c r="B2064" s="188">
        <v>42669</v>
      </c>
      <c r="C2064" s="206">
        <v>7</v>
      </c>
      <c r="D2064" s="190" t="s">
        <v>4839</v>
      </c>
    </row>
    <row r="2065" spans="2:4">
      <c r="B2065" s="188">
        <v>42669</v>
      </c>
      <c r="C2065" s="206">
        <v>7</v>
      </c>
      <c r="D2065" s="190" t="s">
        <v>4839</v>
      </c>
    </row>
    <row r="2066" spans="2:4">
      <c r="B2066" s="188">
        <v>42669</v>
      </c>
      <c r="C2066" s="206">
        <v>7</v>
      </c>
      <c r="D2066" s="190" t="s">
        <v>4839</v>
      </c>
    </row>
    <row r="2067" spans="2:4">
      <c r="B2067" s="188">
        <v>42669</v>
      </c>
      <c r="C2067" s="206">
        <v>7</v>
      </c>
      <c r="D2067" s="190" t="s">
        <v>4839</v>
      </c>
    </row>
    <row r="2068" spans="2:4">
      <c r="B2068" s="188">
        <v>42669</v>
      </c>
      <c r="C2068" s="206">
        <v>7</v>
      </c>
      <c r="D2068" s="190" t="s">
        <v>4839</v>
      </c>
    </row>
    <row r="2069" spans="2:4">
      <c r="B2069" s="188">
        <v>42669</v>
      </c>
      <c r="C2069" s="206">
        <v>7.91</v>
      </c>
      <c r="D2069" s="190" t="s">
        <v>4839</v>
      </c>
    </row>
    <row r="2070" spans="2:4">
      <c r="B2070" s="188">
        <v>42669</v>
      </c>
      <c r="C2070" s="206">
        <v>8.61</v>
      </c>
      <c r="D2070" s="190" t="s">
        <v>4839</v>
      </c>
    </row>
    <row r="2071" spans="2:4">
      <c r="B2071" s="188">
        <v>42669</v>
      </c>
      <c r="C2071" s="206">
        <v>10</v>
      </c>
      <c r="D2071" s="190" t="s">
        <v>4839</v>
      </c>
    </row>
    <row r="2072" spans="2:4">
      <c r="B2072" s="188">
        <v>42669</v>
      </c>
      <c r="C2072" s="206">
        <v>10</v>
      </c>
      <c r="D2072" s="190" t="s">
        <v>4839</v>
      </c>
    </row>
    <row r="2073" spans="2:4">
      <c r="B2073" s="188">
        <v>42669</v>
      </c>
      <c r="C2073" s="206">
        <v>10</v>
      </c>
      <c r="D2073" s="190" t="s">
        <v>4839</v>
      </c>
    </row>
    <row r="2074" spans="2:4">
      <c r="B2074" s="188">
        <v>42669</v>
      </c>
      <c r="C2074" s="206">
        <v>10</v>
      </c>
      <c r="D2074" s="190" t="s">
        <v>4839</v>
      </c>
    </row>
    <row r="2075" spans="2:4">
      <c r="B2075" s="188">
        <v>42669</v>
      </c>
      <c r="C2075" s="206">
        <v>10.84</v>
      </c>
      <c r="D2075" s="190" t="s">
        <v>4839</v>
      </c>
    </row>
    <row r="2076" spans="2:4">
      <c r="B2076" s="188">
        <v>42669</v>
      </c>
      <c r="C2076" s="206">
        <v>11.65</v>
      </c>
      <c r="D2076" s="190" t="s">
        <v>4839</v>
      </c>
    </row>
    <row r="2077" spans="2:4">
      <c r="B2077" s="188">
        <v>42669</v>
      </c>
      <c r="C2077" s="206">
        <v>12.48</v>
      </c>
      <c r="D2077" s="190" t="s">
        <v>4839</v>
      </c>
    </row>
    <row r="2078" spans="2:4">
      <c r="B2078" s="188">
        <v>42669</v>
      </c>
      <c r="C2078" s="206">
        <v>13.75</v>
      </c>
      <c r="D2078" s="190" t="s">
        <v>4839</v>
      </c>
    </row>
    <row r="2079" spans="2:4">
      <c r="B2079" s="188">
        <v>42669</v>
      </c>
      <c r="C2079" s="206">
        <v>15</v>
      </c>
      <c r="D2079" s="190" t="s">
        <v>4839</v>
      </c>
    </row>
    <row r="2080" spans="2:4">
      <c r="B2080" s="188">
        <v>42669</v>
      </c>
      <c r="C2080" s="206">
        <v>16.25</v>
      </c>
      <c r="D2080" s="190" t="s">
        <v>4839</v>
      </c>
    </row>
    <row r="2081" spans="2:4">
      <c r="B2081" s="188">
        <v>42669</v>
      </c>
      <c r="C2081" s="206">
        <v>17.5</v>
      </c>
      <c r="D2081" s="190" t="s">
        <v>4839</v>
      </c>
    </row>
    <row r="2082" spans="2:4">
      <c r="B2082" s="188">
        <v>42669</v>
      </c>
      <c r="C2082" s="206">
        <v>18</v>
      </c>
      <c r="D2082" s="190" t="s">
        <v>4839</v>
      </c>
    </row>
    <row r="2083" spans="2:4">
      <c r="B2083" s="188">
        <v>42669</v>
      </c>
      <c r="C2083" s="206">
        <v>18</v>
      </c>
      <c r="D2083" s="190" t="s">
        <v>4839</v>
      </c>
    </row>
    <row r="2084" spans="2:4">
      <c r="B2084" s="188">
        <v>42669</v>
      </c>
      <c r="C2084" s="206">
        <v>18.399999999999999</v>
      </c>
      <c r="D2084" s="190" t="s">
        <v>4839</v>
      </c>
    </row>
    <row r="2085" spans="2:4">
      <c r="B2085" s="188">
        <v>42669</v>
      </c>
      <c r="C2085" s="206">
        <v>19.600000000000001</v>
      </c>
      <c r="D2085" s="190" t="s">
        <v>4839</v>
      </c>
    </row>
    <row r="2086" spans="2:4">
      <c r="B2086" s="188">
        <v>42669</v>
      </c>
      <c r="C2086" s="206">
        <v>20</v>
      </c>
      <c r="D2086" s="190" t="s">
        <v>4839</v>
      </c>
    </row>
    <row r="2087" spans="2:4">
      <c r="B2087" s="188">
        <v>42669</v>
      </c>
      <c r="C2087" s="206">
        <v>20</v>
      </c>
      <c r="D2087" s="190" t="s">
        <v>4839</v>
      </c>
    </row>
    <row r="2088" spans="2:4">
      <c r="B2088" s="188">
        <v>42669</v>
      </c>
      <c r="C2088" s="206">
        <v>20</v>
      </c>
      <c r="D2088" s="190" t="s">
        <v>4839</v>
      </c>
    </row>
    <row r="2089" spans="2:4">
      <c r="B2089" s="188">
        <v>42669</v>
      </c>
      <c r="C2089" s="206">
        <v>20</v>
      </c>
      <c r="D2089" s="190" t="s">
        <v>4839</v>
      </c>
    </row>
    <row r="2090" spans="2:4">
      <c r="B2090" s="188">
        <v>42669</v>
      </c>
      <c r="C2090" s="206">
        <v>21.5</v>
      </c>
      <c r="D2090" s="190" t="s">
        <v>4839</v>
      </c>
    </row>
    <row r="2091" spans="2:4">
      <c r="B2091" s="188">
        <v>42669</v>
      </c>
      <c r="C2091" s="206">
        <v>22.5</v>
      </c>
      <c r="D2091" s="190" t="s">
        <v>4839</v>
      </c>
    </row>
    <row r="2092" spans="2:4">
      <c r="B2092" s="188">
        <v>42669</v>
      </c>
      <c r="C2092" s="206">
        <v>24.5</v>
      </c>
      <c r="D2092" s="190" t="s">
        <v>4839</v>
      </c>
    </row>
    <row r="2093" spans="2:4">
      <c r="B2093" s="188">
        <v>42669</v>
      </c>
      <c r="C2093" s="206">
        <v>25</v>
      </c>
      <c r="D2093" s="190" t="s">
        <v>4839</v>
      </c>
    </row>
    <row r="2094" spans="2:4">
      <c r="B2094" s="188">
        <v>42669</v>
      </c>
      <c r="C2094" s="206">
        <v>25</v>
      </c>
      <c r="D2094" s="190" t="s">
        <v>4839</v>
      </c>
    </row>
    <row r="2095" spans="2:4">
      <c r="B2095" s="188">
        <v>42669</v>
      </c>
      <c r="C2095" s="206">
        <v>25</v>
      </c>
      <c r="D2095" s="190" t="s">
        <v>4839</v>
      </c>
    </row>
    <row r="2096" spans="2:4">
      <c r="B2096" s="188">
        <v>42669</v>
      </c>
      <c r="C2096" s="206">
        <v>30</v>
      </c>
      <c r="D2096" s="190" t="s">
        <v>4839</v>
      </c>
    </row>
    <row r="2097" spans="2:4">
      <c r="B2097" s="188">
        <v>42669</v>
      </c>
      <c r="C2097" s="206">
        <v>30</v>
      </c>
      <c r="D2097" s="190" t="s">
        <v>4839</v>
      </c>
    </row>
    <row r="2098" spans="2:4">
      <c r="B2098" s="188">
        <v>42669</v>
      </c>
      <c r="C2098" s="206">
        <v>30</v>
      </c>
      <c r="D2098" s="190" t="s">
        <v>4839</v>
      </c>
    </row>
    <row r="2099" spans="2:4">
      <c r="B2099" s="188">
        <v>42669</v>
      </c>
      <c r="C2099" s="206">
        <v>33.6</v>
      </c>
      <c r="D2099" s="190" t="s">
        <v>4839</v>
      </c>
    </row>
    <row r="2100" spans="2:4">
      <c r="B2100" s="188">
        <v>42669</v>
      </c>
      <c r="C2100" s="206">
        <v>34.5</v>
      </c>
      <c r="D2100" s="190" t="s">
        <v>4839</v>
      </c>
    </row>
    <row r="2101" spans="2:4">
      <c r="B2101" s="188">
        <v>42669</v>
      </c>
      <c r="C2101" s="206">
        <v>37.5</v>
      </c>
      <c r="D2101" s="190" t="s">
        <v>4839</v>
      </c>
    </row>
    <row r="2102" spans="2:4">
      <c r="B2102" s="188">
        <v>42669</v>
      </c>
      <c r="C2102" s="206">
        <v>40</v>
      </c>
      <c r="D2102" s="190" t="s">
        <v>4839</v>
      </c>
    </row>
    <row r="2103" spans="2:4">
      <c r="B2103" s="188">
        <v>42669</v>
      </c>
      <c r="C2103" s="206">
        <v>40</v>
      </c>
      <c r="D2103" s="190" t="s">
        <v>4839</v>
      </c>
    </row>
    <row r="2104" spans="2:4">
      <c r="B2104" s="188">
        <v>42669</v>
      </c>
      <c r="C2104" s="206">
        <v>40</v>
      </c>
      <c r="D2104" s="190" t="s">
        <v>4839</v>
      </c>
    </row>
    <row r="2105" spans="2:4">
      <c r="B2105" s="188">
        <v>42669</v>
      </c>
      <c r="C2105" s="206">
        <v>40</v>
      </c>
      <c r="D2105" s="190" t="s">
        <v>4839</v>
      </c>
    </row>
    <row r="2106" spans="2:4">
      <c r="B2106" s="188">
        <v>42669</v>
      </c>
      <c r="C2106" s="206">
        <v>40</v>
      </c>
      <c r="D2106" s="190" t="s">
        <v>4839</v>
      </c>
    </row>
    <row r="2107" spans="2:4">
      <c r="B2107" s="188">
        <v>42669</v>
      </c>
      <c r="C2107" s="206">
        <v>42</v>
      </c>
      <c r="D2107" s="190" t="s">
        <v>4839</v>
      </c>
    </row>
    <row r="2108" spans="2:4">
      <c r="B2108" s="188">
        <v>42669</v>
      </c>
      <c r="C2108" s="206">
        <v>42.5</v>
      </c>
      <c r="D2108" s="190" t="s">
        <v>4839</v>
      </c>
    </row>
    <row r="2109" spans="2:4">
      <c r="B2109" s="188">
        <v>42669</v>
      </c>
      <c r="C2109" s="206">
        <v>47.5</v>
      </c>
      <c r="D2109" s="190" t="s">
        <v>4839</v>
      </c>
    </row>
    <row r="2110" spans="2:4">
      <c r="B2110" s="188">
        <v>42669</v>
      </c>
      <c r="C2110" s="206">
        <v>49.9</v>
      </c>
      <c r="D2110" s="190" t="s">
        <v>4839</v>
      </c>
    </row>
    <row r="2111" spans="2:4">
      <c r="B2111" s="188">
        <v>42669</v>
      </c>
      <c r="C2111" s="206">
        <v>50</v>
      </c>
      <c r="D2111" s="190" t="s">
        <v>4839</v>
      </c>
    </row>
    <row r="2112" spans="2:4">
      <c r="B2112" s="188">
        <v>42669</v>
      </c>
      <c r="C2112" s="206">
        <v>50</v>
      </c>
      <c r="D2112" s="190" t="s">
        <v>4839</v>
      </c>
    </row>
    <row r="2113" spans="2:4">
      <c r="B2113" s="188">
        <v>42669</v>
      </c>
      <c r="C2113" s="206">
        <v>52</v>
      </c>
      <c r="D2113" s="190" t="s">
        <v>4839</v>
      </c>
    </row>
    <row r="2114" spans="2:4">
      <c r="B2114" s="188">
        <v>42669</v>
      </c>
      <c r="C2114" s="206">
        <v>75</v>
      </c>
      <c r="D2114" s="190" t="s">
        <v>4839</v>
      </c>
    </row>
    <row r="2115" spans="2:4">
      <c r="B2115" s="188">
        <v>42669</v>
      </c>
      <c r="C2115" s="206">
        <v>80</v>
      </c>
      <c r="D2115" s="190" t="s">
        <v>4839</v>
      </c>
    </row>
    <row r="2116" spans="2:4">
      <c r="B2116" s="188">
        <v>42669</v>
      </c>
      <c r="C2116" s="206">
        <v>80</v>
      </c>
      <c r="D2116" s="190" t="s">
        <v>4839</v>
      </c>
    </row>
    <row r="2117" spans="2:4">
      <c r="B2117" s="188">
        <v>42669</v>
      </c>
      <c r="C2117" s="206">
        <v>80</v>
      </c>
      <c r="D2117" s="190" t="s">
        <v>4839</v>
      </c>
    </row>
    <row r="2118" spans="2:4">
      <c r="B2118" s="188">
        <v>42669</v>
      </c>
      <c r="C2118" s="206">
        <v>80</v>
      </c>
      <c r="D2118" s="190" t="s">
        <v>4839</v>
      </c>
    </row>
    <row r="2119" spans="2:4">
      <c r="B2119" s="188">
        <v>42669</v>
      </c>
      <c r="C2119" s="206">
        <v>80</v>
      </c>
      <c r="D2119" s="190" t="s">
        <v>4839</v>
      </c>
    </row>
    <row r="2120" spans="2:4">
      <c r="B2120" s="188">
        <v>42669</v>
      </c>
      <c r="C2120" s="206">
        <v>80</v>
      </c>
      <c r="D2120" s="190" t="s">
        <v>4839</v>
      </c>
    </row>
    <row r="2121" spans="2:4">
      <c r="B2121" s="188">
        <v>42669</v>
      </c>
      <c r="C2121" s="206">
        <v>90</v>
      </c>
      <c r="D2121" s="190" t="s">
        <v>4839</v>
      </c>
    </row>
    <row r="2122" spans="2:4">
      <c r="B2122" s="188">
        <v>42669</v>
      </c>
      <c r="C2122" s="206">
        <v>90</v>
      </c>
      <c r="D2122" s="190" t="s">
        <v>4839</v>
      </c>
    </row>
    <row r="2123" spans="2:4">
      <c r="B2123" s="188">
        <v>42669</v>
      </c>
      <c r="C2123" s="206">
        <v>95</v>
      </c>
      <c r="D2123" s="190" t="s">
        <v>4839</v>
      </c>
    </row>
    <row r="2124" spans="2:4">
      <c r="B2124" s="188">
        <v>42669</v>
      </c>
      <c r="C2124" s="206">
        <v>95</v>
      </c>
      <c r="D2124" s="190" t="s">
        <v>4839</v>
      </c>
    </row>
    <row r="2125" spans="2:4">
      <c r="B2125" s="188">
        <v>42669</v>
      </c>
      <c r="C2125" s="206">
        <v>148</v>
      </c>
      <c r="D2125" s="190" t="s">
        <v>4839</v>
      </c>
    </row>
    <row r="2126" spans="2:4">
      <c r="B2126" s="188">
        <v>42669</v>
      </c>
      <c r="C2126" s="206">
        <v>485</v>
      </c>
      <c r="D2126" s="190" t="s">
        <v>4841</v>
      </c>
    </row>
    <row r="2127" spans="2:4">
      <c r="B2127" s="188">
        <v>42669</v>
      </c>
      <c r="C2127" s="206">
        <v>485</v>
      </c>
      <c r="D2127" s="190" t="s">
        <v>4841</v>
      </c>
    </row>
    <row r="2128" spans="2:4">
      <c r="B2128" s="188">
        <v>42670</v>
      </c>
      <c r="C2128" s="206">
        <v>0.16</v>
      </c>
      <c r="D2128" s="190" t="s">
        <v>4839</v>
      </c>
    </row>
    <row r="2129" spans="2:4">
      <c r="B2129" s="188">
        <v>42670</v>
      </c>
      <c r="C2129" s="206">
        <v>0.4</v>
      </c>
      <c r="D2129" s="190" t="s">
        <v>4839</v>
      </c>
    </row>
    <row r="2130" spans="2:4">
      <c r="B2130" s="188">
        <v>42670</v>
      </c>
      <c r="C2130" s="206">
        <v>0.66</v>
      </c>
      <c r="D2130" s="190" t="s">
        <v>4839</v>
      </c>
    </row>
    <row r="2131" spans="2:4">
      <c r="B2131" s="188">
        <v>42670</v>
      </c>
      <c r="C2131" s="206">
        <v>0.82</v>
      </c>
      <c r="D2131" s="190" t="s">
        <v>4839</v>
      </c>
    </row>
    <row r="2132" spans="2:4">
      <c r="B2132" s="188">
        <v>42670</v>
      </c>
      <c r="C2132" s="206">
        <v>1.1000000000000001</v>
      </c>
      <c r="D2132" s="190" t="s">
        <v>4839</v>
      </c>
    </row>
    <row r="2133" spans="2:4">
      <c r="B2133" s="188">
        <v>42670</v>
      </c>
      <c r="C2133" s="206">
        <v>1.19</v>
      </c>
      <c r="D2133" s="190" t="s">
        <v>4839</v>
      </c>
    </row>
    <row r="2134" spans="2:4">
      <c r="B2134" s="188">
        <v>42670</v>
      </c>
      <c r="C2134" s="206">
        <v>1.2</v>
      </c>
      <c r="D2134" s="190" t="s">
        <v>4839</v>
      </c>
    </row>
    <row r="2135" spans="2:4">
      <c r="B2135" s="188">
        <v>42670</v>
      </c>
      <c r="C2135" s="206">
        <v>1.63</v>
      </c>
      <c r="D2135" s="190" t="s">
        <v>4839</v>
      </c>
    </row>
    <row r="2136" spans="2:4">
      <c r="B2136" s="188">
        <v>42670</v>
      </c>
      <c r="C2136" s="206">
        <v>1.73</v>
      </c>
      <c r="D2136" s="190" t="s">
        <v>4839</v>
      </c>
    </row>
    <row r="2137" spans="2:4">
      <c r="B2137" s="188">
        <v>42670</v>
      </c>
      <c r="C2137" s="206">
        <v>1.81</v>
      </c>
      <c r="D2137" s="190" t="s">
        <v>4839</v>
      </c>
    </row>
    <row r="2138" spans="2:4">
      <c r="B2138" s="188">
        <v>42670</v>
      </c>
      <c r="C2138" s="206">
        <v>2</v>
      </c>
      <c r="D2138" s="190" t="s">
        <v>4839</v>
      </c>
    </row>
    <row r="2139" spans="2:4">
      <c r="B2139" s="188">
        <v>42670</v>
      </c>
      <c r="C2139" s="206">
        <v>2.3199999999999998</v>
      </c>
      <c r="D2139" s="190" t="s">
        <v>4839</v>
      </c>
    </row>
    <row r="2140" spans="2:4">
      <c r="B2140" s="188">
        <v>42670</v>
      </c>
      <c r="C2140" s="206">
        <v>2.74</v>
      </c>
      <c r="D2140" s="190" t="s">
        <v>4839</v>
      </c>
    </row>
    <row r="2141" spans="2:4">
      <c r="B2141" s="188">
        <v>42670</v>
      </c>
      <c r="C2141" s="206">
        <v>2.76</v>
      </c>
      <c r="D2141" s="190" t="s">
        <v>4839</v>
      </c>
    </row>
    <row r="2142" spans="2:4">
      <c r="B2142" s="188">
        <v>42670</v>
      </c>
      <c r="C2142" s="206">
        <v>2.96</v>
      </c>
      <c r="D2142" s="190" t="s">
        <v>4839</v>
      </c>
    </row>
    <row r="2143" spans="2:4">
      <c r="B2143" s="188">
        <v>42670</v>
      </c>
      <c r="C2143" s="206">
        <v>3.29</v>
      </c>
      <c r="D2143" s="190" t="s">
        <v>4839</v>
      </c>
    </row>
    <row r="2144" spans="2:4">
      <c r="B2144" s="188">
        <v>42670</v>
      </c>
      <c r="C2144" s="206">
        <v>5</v>
      </c>
      <c r="D2144" s="190" t="s">
        <v>4839</v>
      </c>
    </row>
    <row r="2145" spans="2:4">
      <c r="B2145" s="188">
        <v>42670</v>
      </c>
      <c r="C2145" s="206">
        <v>5</v>
      </c>
      <c r="D2145" s="190" t="s">
        <v>4839</v>
      </c>
    </row>
    <row r="2146" spans="2:4">
      <c r="B2146" s="188">
        <v>42670</v>
      </c>
      <c r="C2146" s="206">
        <v>6.32</v>
      </c>
      <c r="D2146" s="190" t="s">
        <v>4839</v>
      </c>
    </row>
    <row r="2147" spans="2:4">
      <c r="B2147" s="188">
        <v>42670</v>
      </c>
      <c r="C2147" s="206">
        <v>7</v>
      </c>
      <c r="D2147" s="190" t="s">
        <v>4839</v>
      </c>
    </row>
    <row r="2148" spans="2:4">
      <c r="B2148" s="188">
        <v>42670</v>
      </c>
      <c r="C2148" s="206">
        <v>7</v>
      </c>
      <c r="D2148" s="190" t="s">
        <v>4839</v>
      </c>
    </row>
    <row r="2149" spans="2:4">
      <c r="B2149" s="188">
        <v>42670</v>
      </c>
      <c r="C2149" s="206">
        <v>7</v>
      </c>
      <c r="D2149" s="190" t="s">
        <v>4839</v>
      </c>
    </row>
    <row r="2150" spans="2:4">
      <c r="B2150" s="188">
        <v>42670</v>
      </c>
      <c r="C2150" s="206">
        <v>7</v>
      </c>
      <c r="D2150" s="190" t="s">
        <v>4839</v>
      </c>
    </row>
    <row r="2151" spans="2:4">
      <c r="B2151" s="188">
        <v>42670</v>
      </c>
      <c r="C2151" s="206">
        <v>9</v>
      </c>
      <c r="D2151" s="190" t="s">
        <v>4839</v>
      </c>
    </row>
    <row r="2152" spans="2:4">
      <c r="B2152" s="188">
        <v>42670</v>
      </c>
      <c r="C2152" s="206">
        <v>9.1999999999999993</v>
      </c>
      <c r="D2152" s="190" t="s">
        <v>4839</v>
      </c>
    </row>
    <row r="2153" spans="2:4">
      <c r="B2153" s="188">
        <v>42670</v>
      </c>
      <c r="C2153" s="206">
        <v>10</v>
      </c>
      <c r="D2153" s="190" t="s">
        <v>4839</v>
      </c>
    </row>
    <row r="2154" spans="2:4">
      <c r="B2154" s="188">
        <v>42670</v>
      </c>
      <c r="C2154" s="206">
        <v>10</v>
      </c>
      <c r="D2154" s="190" t="s">
        <v>4839</v>
      </c>
    </row>
    <row r="2155" spans="2:4">
      <c r="B2155" s="188">
        <v>42670</v>
      </c>
      <c r="C2155" s="206">
        <v>10</v>
      </c>
      <c r="D2155" s="190" t="s">
        <v>4839</v>
      </c>
    </row>
    <row r="2156" spans="2:4">
      <c r="B2156" s="188">
        <v>42670</v>
      </c>
      <c r="C2156" s="206">
        <v>11</v>
      </c>
      <c r="D2156" s="190" t="s">
        <v>4839</v>
      </c>
    </row>
    <row r="2157" spans="2:4">
      <c r="B2157" s="188">
        <v>42670</v>
      </c>
      <c r="C2157" s="206">
        <v>11.2</v>
      </c>
      <c r="D2157" s="190" t="s">
        <v>4839</v>
      </c>
    </row>
    <row r="2158" spans="2:4">
      <c r="B2158" s="188">
        <v>42670</v>
      </c>
      <c r="C2158" s="206">
        <v>13</v>
      </c>
      <c r="D2158" s="190" t="s">
        <v>4839</v>
      </c>
    </row>
    <row r="2159" spans="2:4">
      <c r="B2159" s="188">
        <v>42670</v>
      </c>
      <c r="C2159" s="206">
        <v>13</v>
      </c>
      <c r="D2159" s="190" t="s">
        <v>4839</v>
      </c>
    </row>
    <row r="2160" spans="2:4">
      <c r="B2160" s="188">
        <v>42670</v>
      </c>
      <c r="C2160" s="206">
        <v>13</v>
      </c>
      <c r="D2160" s="190" t="s">
        <v>4839</v>
      </c>
    </row>
    <row r="2161" spans="2:4">
      <c r="B2161" s="188">
        <v>42670</v>
      </c>
      <c r="C2161" s="206">
        <v>13</v>
      </c>
      <c r="D2161" s="190" t="s">
        <v>4839</v>
      </c>
    </row>
    <row r="2162" spans="2:4">
      <c r="B2162" s="188">
        <v>42670</v>
      </c>
      <c r="C2162" s="206">
        <v>13</v>
      </c>
      <c r="D2162" s="190" t="s">
        <v>4839</v>
      </c>
    </row>
    <row r="2163" spans="2:4">
      <c r="B2163" s="188">
        <v>42670</v>
      </c>
      <c r="C2163" s="206">
        <v>13</v>
      </c>
      <c r="D2163" s="190" t="s">
        <v>4839</v>
      </c>
    </row>
    <row r="2164" spans="2:4">
      <c r="B2164" s="188">
        <v>42670</v>
      </c>
      <c r="C2164" s="206">
        <v>14.25</v>
      </c>
      <c r="D2164" s="190" t="s">
        <v>4839</v>
      </c>
    </row>
    <row r="2165" spans="2:4">
      <c r="B2165" s="188">
        <v>42670</v>
      </c>
      <c r="C2165" s="206">
        <v>15</v>
      </c>
      <c r="D2165" s="190" t="s">
        <v>4839</v>
      </c>
    </row>
    <row r="2166" spans="2:4">
      <c r="B2166" s="188">
        <v>42670</v>
      </c>
      <c r="C2166" s="206">
        <v>16</v>
      </c>
      <c r="D2166" s="190" t="s">
        <v>4839</v>
      </c>
    </row>
    <row r="2167" spans="2:4">
      <c r="B2167" s="188">
        <v>42670</v>
      </c>
      <c r="C2167" s="206">
        <v>18.399999999999999</v>
      </c>
      <c r="D2167" s="190" t="s">
        <v>4839</v>
      </c>
    </row>
    <row r="2168" spans="2:4">
      <c r="B2168" s="188">
        <v>42670</v>
      </c>
      <c r="C2168" s="206">
        <v>20</v>
      </c>
      <c r="D2168" s="190" t="s">
        <v>4839</v>
      </c>
    </row>
    <row r="2169" spans="2:4">
      <c r="B2169" s="188">
        <v>42670</v>
      </c>
      <c r="C2169" s="206">
        <v>20</v>
      </c>
      <c r="D2169" s="190" t="s">
        <v>4839</v>
      </c>
    </row>
    <row r="2170" spans="2:4">
      <c r="B2170" s="188">
        <v>42670</v>
      </c>
      <c r="C2170" s="206">
        <v>20</v>
      </c>
      <c r="D2170" s="190" t="s">
        <v>4839</v>
      </c>
    </row>
    <row r="2171" spans="2:4">
      <c r="B2171" s="188">
        <v>42670</v>
      </c>
      <c r="C2171" s="206">
        <v>20</v>
      </c>
      <c r="D2171" s="190" t="s">
        <v>4839</v>
      </c>
    </row>
    <row r="2172" spans="2:4">
      <c r="B2172" s="188">
        <v>42670</v>
      </c>
      <c r="C2172" s="206">
        <v>25</v>
      </c>
      <c r="D2172" s="190" t="s">
        <v>4839</v>
      </c>
    </row>
    <row r="2173" spans="2:4">
      <c r="B2173" s="188">
        <v>42670</v>
      </c>
      <c r="C2173" s="206">
        <v>25</v>
      </c>
      <c r="D2173" s="190" t="s">
        <v>4839</v>
      </c>
    </row>
    <row r="2174" spans="2:4">
      <c r="B2174" s="188">
        <v>42670</v>
      </c>
      <c r="C2174" s="206">
        <v>26</v>
      </c>
      <c r="D2174" s="190" t="s">
        <v>4839</v>
      </c>
    </row>
    <row r="2175" spans="2:4">
      <c r="B2175" s="188">
        <v>42670</v>
      </c>
      <c r="C2175" s="206">
        <v>27</v>
      </c>
      <c r="D2175" s="190" t="s">
        <v>4839</v>
      </c>
    </row>
    <row r="2176" spans="2:4">
      <c r="B2176" s="188">
        <v>42670</v>
      </c>
      <c r="C2176" s="206">
        <v>29.92</v>
      </c>
      <c r="D2176" s="189" t="s">
        <v>4839</v>
      </c>
    </row>
    <row r="2177" spans="2:4">
      <c r="B2177" s="188">
        <v>42670</v>
      </c>
      <c r="C2177" s="206">
        <v>30</v>
      </c>
      <c r="D2177" s="189" t="s">
        <v>4839</v>
      </c>
    </row>
    <row r="2178" spans="2:4">
      <c r="B2178" s="188">
        <v>42670</v>
      </c>
      <c r="C2178" s="206">
        <v>30</v>
      </c>
      <c r="D2178" s="189" t="s">
        <v>4839</v>
      </c>
    </row>
    <row r="2179" spans="2:4">
      <c r="B2179" s="188">
        <v>42670</v>
      </c>
      <c r="C2179" s="206">
        <v>30</v>
      </c>
      <c r="D2179" s="189" t="s">
        <v>4839</v>
      </c>
    </row>
    <row r="2180" spans="2:4">
      <c r="B2180" s="188">
        <v>42670</v>
      </c>
      <c r="C2180" s="206">
        <v>30.51</v>
      </c>
      <c r="D2180" s="189" t="s">
        <v>4839</v>
      </c>
    </row>
    <row r="2181" spans="2:4">
      <c r="B2181" s="188">
        <v>42670</v>
      </c>
      <c r="C2181" s="206">
        <v>31.28</v>
      </c>
      <c r="D2181" s="189" t="s">
        <v>4839</v>
      </c>
    </row>
    <row r="2182" spans="2:4">
      <c r="B2182" s="188">
        <v>42670</v>
      </c>
      <c r="C2182" s="206">
        <v>36.9</v>
      </c>
      <c r="D2182" s="189" t="s">
        <v>4839</v>
      </c>
    </row>
    <row r="2183" spans="2:4">
      <c r="B2183" s="188">
        <v>42670</v>
      </c>
      <c r="C2183" s="206">
        <v>36.909999999999997</v>
      </c>
      <c r="D2183" s="189" t="s">
        <v>4839</v>
      </c>
    </row>
    <row r="2184" spans="2:4">
      <c r="B2184" s="188">
        <v>42670</v>
      </c>
      <c r="C2184" s="206">
        <v>40</v>
      </c>
      <c r="D2184" s="189" t="s">
        <v>4839</v>
      </c>
    </row>
    <row r="2185" spans="2:4">
      <c r="B2185" s="188">
        <v>42670</v>
      </c>
      <c r="C2185" s="206">
        <v>40</v>
      </c>
      <c r="D2185" s="189" t="s">
        <v>4839</v>
      </c>
    </row>
    <row r="2186" spans="2:4">
      <c r="B2186" s="188">
        <v>42670</v>
      </c>
      <c r="C2186" s="206">
        <v>42</v>
      </c>
      <c r="D2186" s="189" t="s">
        <v>4839</v>
      </c>
    </row>
    <row r="2187" spans="2:4">
      <c r="B2187" s="188">
        <v>42670</v>
      </c>
      <c r="C2187" s="206">
        <v>45</v>
      </c>
      <c r="D2187" s="189" t="s">
        <v>4839</v>
      </c>
    </row>
    <row r="2188" spans="2:4">
      <c r="B2188" s="188">
        <v>42670</v>
      </c>
      <c r="C2188" s="206">
        <v>48.5</v>
      </c>
      <c r="D2188" s="190" t="s">
        <v>4841</v>
      </c>
    </row>
    <row r="2189" spans="2:4">
      <c r="B2189" s="188">
        <v>42670</v>
      </c>
      <c r="C2189" s="206">
        <v>50</v>
      </c>
      <c r="D2189" s="190" t="s">
        <v>4839</v>
      </c>
    </row>
    <row r="2190" spans="2:4">
      <c r="B2190" s="188">
        <v>42670</v>
      </c>
      <c r="C2190" s="206">
        <v>50</v>
      </c>
      <c r="D2190" s="190" t="s">
        <v>4839</v>
      </c>
    </row>
    <row r="2191" spans="2:4">
      <c r="B2191" s="188">
        <v>42670</v>
      </c>
      <c r="C2191" s="206">
        <v>55</v>
      </c>
      <c r="D2191" s="190" t="s">
        <v>4839</v>
      </c>
    </row>
    <row r="2192" spans="2:4">
      <c r="B2192" s="188">
        <v>42670</v>
      </c>
      <c r="C2192" s="206">
        <v>56.08</v>
      </c>
      <c r="D2192" s="190" t="s">
        <v>4839</v>
      </c>
    </row>
    <row r="2193" spans="2:4">
      <c r="B2193" s="188">
        <v>42670</v>
      </c>
      <c r="C2193" s="206">
        <v>60</v>
      </c>
      <c r="D2193" s="190" t="s">
        <v>4839</v>
      </c>
    </row>
    <row r="2194" spans="2:4">
      <c r="B2194" s="188">
        <v>42670</v>
      </c>
      <c r="C2194" s="206">
        <v>69.2</v>
      </c>
      <c r="D2194" s="190" t="s">
        <v>4839</v>
      </c>
    </row>
    <row r="2195" spans="2:4">
      <c r="B2195" s="188">
        <v>42670</v>
      </c>
      <c r="C2195" s="206">
        <v>75</v>
      </c>
      <c r="D2195" s="190" t="s">
        <v>4839</v>
      </c>
    </row>
    <row r="2196" spans="2:4">
      <c r="B2196" s="188">
        <v>42670</v>
      </c>
      <c r="C2196" s="206">
        <v>80</v>
      </c>
      <c r="D2196" s="190" t="s">
        <v>4839</v>
      </c>
    </row>
    <row r="2197" spans="2:4">
      <c r="B2197" s="188">
        <v>42670</v>
      </c>
      <c r="C2197" s="206">
        <v>80</v>
      </c>
      <c r="D2197" s="190" t="s">
        <v>4839</v>
      </c>
    </row>
    <row r="2198" spans="2:4">
      <c r="B2198" s="188">
        <v>42670</v>
      </c>
      <c r="C2198" s="206">
        <v>90</v>
      </c>
      <c r="D2198" s="190" t="s">
        <v>4839</v>
      </c>
    </row>
    <row r="2199" spans="2:4">
      <c r="B2199" s="188">
        <v>42670</v>
      </c>
      <c r="C2199" s="206">
        <v>90</v>
      </c>
      <c r="D2199" s="190" t="s">
        <v>4839</v>
      </c>
    </row>
    <row r="2200" spans="2:4">
      <c r="B2200" s="188">
        <v>42670</v>
      </c>
      <c r="C2200" s="206">
        <v>97</v>
      </c>
      <c r="D2200" s="190" t="s">
        <v>4839</v>
      </c>
    </row>
    <row r="2201" spans="2:4">
      <c r="B2201" s="188">
        <v>42670</v>
      </c>
      <c r="C2201" s="206">
        <v>100</v>
      </c>
      <c r="D2201" s="190" t="s">
        <v>4839</v>
      </c>
    </row>
    <row r="2202" spans="2:4">
      <c r="B2202" s="188">
        <v>42670</v>
      </c>
      <c r="C2202" s="206">
        <v>129.97999999999999</v>
      </c>
      <c r="D2202" s="190" t="s">
        <v>4841</v>
      </c>
    </row>
    <row r="2203" spans="2:4">
      <c r="B2203" s="188">
        <v>42670</v>
      </c>
      <c r="C2203" s="206">
        <v>163</v>
      </c>
      <c r="D2203" s="190" t="s">
        <v>4839</v>
      </c>
    </row>
    <row r="2204" spans="2:4">
      <c r="B2204" s="188">
        <v>42670</v>
      </c>
      <c r="C2204" s="206">
        <v>280.74</v>
      </c>
      <c r="D2204" s="190" t="s">
        <v>4839</v>
      </c>
    </row>
    <row r="2205" spans="2:4">
      <c r="B2205" s="188">
        <v>42670</v>
      </c>
      <c r="C2205" s="206">
        <v>1500</v>
      </c>
      <c r="D2205" s="190" t="s">
        <v>4839</v>
      </c>
    </row>
    <row r="2206" spans="2:4">
      <c r="B2206" s="188">
        <v>42671</v>
      </c>
      <c r="C2206" s="206">
        <v>0.02</v>
      </c>
      <c r="D2206" s="190" t="s">
        <v>4839</v>
      </c>
    </row>
    <row r="2207" spans="2:4">
      <c r="B2207" s="188">
        <v>42671</v>
      </c>
      <c r="C2207" s="206">
        <v>0.68</v>
      </c>
      <c r="D2207" s="190" t="s">
        <v>4839</v>
      </c>
    </row>
    <row r="2208" spans="2:4">
      <c r="B2208" s="188">
        <v>42671</v>
      </c>
      <c r="C2208" s="206">
        <v>0.81</v>
      </c>
      <c r="D2208" s="190" t="s">
        <v>4839</v>
      </c>
    </row>
    <row r="2209" spans="2:4">
      <c r="B2209" s="188">
        <v>42671</v>
      </c>
      <c r="C2209" s="206">
        <v>1</v>
      </c>
      <c r="D2209" s="190" t="s">
        <v>4839</v>
      </c>
    </row>
    <row r="2210" spans="2:4">
      <c r="B2210" s="188">
        <v>42671</v>
      </c>
      <c r="C2210" s="206">
        <v>1</v>
      </c>
      <c r="D2210" s="190" t="s">
        <v>4839</v>
      </c>
    </row>
    <row r="2211" spans="2:4">
      <c r="B2211" s="188">
        <v>42671</v>
      </c>
      <c r="C2211" s="206">
        <v>2</v>
      </c>
      <c r="D2211" s="190" t="s">
        <v>4839</v>
      </c>
    </row>
    <row r="2212" spans="2:4">
      <c r="B2212" s="188">
        <v>42671</v>
      </c>
      <c r="C2212" s="206">
        <v>2</v>
      </c>
      <c r="D2212" s="190" t="s">
        <v>4839</v>
      </c>
    </row>
    <row r="2213" spans="2:4">
      <c r="B2213" s="188">
        <v>42671</v>
      </c>
      <c r="C2213" s="206">
        <v>2</v>
      </c>
      <c r="D2213" s="190" t="s">
        <v>4839</v>
      </c>
    </row>
    <row r="2214" spans="2:4">
      <c r="B2214" s="188">
        <v>42671</v>
      </c>
      <c r="C2214" s="206">
        <v>2</v>
      </c>
      <c r="D2214" s="190" t="s">
        <v>4839</v>
      </c>
    </row>
    <row r="2215" spans="2:4">
      <c r="B2215" s="188">
        <v>42671</v>
      </c>
      <c r="C2215" s="206">
        <v>2</v>
      </c>
      <c r="D2215" s="190" t="s">
        <v>4839</v>
      </c>
    </row>
    <row r="2216" spans="2:4">
      <c r="B2216" s="188">
        <v>42671</v>
      </c>
      <c r="C2216" s="206">
        <v>2</v>
      </c>
      <c r="D2216" s="190" t="s">
        <v>4839</v>
      </c>
    </row>
    <row r="2217" spans="2:4">
      <c r="B2217" s="188">
        <v>42671</v>
      </c>
      <c r="C2217" s="206">
        <v>2</v>
      </c>
      <c r="D2217" s="190" t="s">
        <v>4839</v>
      </c>
    </row>
    <row r="2218" spans="2:4">
      <c r="B2218" s="188">
        <v>42671</v>
      </c>
      <c r="C2218" s="206">
        <v>2</v>
      </c>
      <c r="D2218" s="190" t="s">
        <v>4839</v>
      </c>
    </row>
    <row r="2219" spans="2:4">
      <c r="B2219" s="188">
        <v>42671</v>
      </c>
      <c r="C2219" s="206">
        <v>2</v>
      </c>
      <c r="D2219" s="190" t="s">
        <v>4839</v>
      </c>
    </row>
    <row r="2220" spans="2:4">
      <c r="B2220" s="188">
        <v>42671</v>
      </c>
      <c r="C2220" s="206">
        <v>2</v>
      </c>
      <c r="D2220" s="190" t="s">
        <v>4839</v>
      </c>
    </row>
    <row r="2221" spans="2:4">
      <c r="B2221" s="188">
        <v>42671</v>
      </c>
      <c r="C2221" s="206">
        <v>2</v>
      </c>
      <c r="D2221" s="190" t="s">
        <v>4839</v>
      </c>
    </row>
    <row r="2222" spans="2:4">
      <c r="B2222" s="188">
        <v>42671</v>
      </c>
      <c r="C2222" s="206">
        <v>2</v>
      </c>
      <c r="D2222" s="190" t="s">
        <v>4839</v>
      </c>
    </row>
    <row r="2223" spans="2:4">
      <c r="B2223" s="188">
        <v>42671</v>
      </c>
      <c r="C2223" s="206">
        <v>2.2999999999999998</v>
      </c>
      <c r="D2223" s="190" t="s">
        <v>4839</v>
      </c>
    </row>
    <row r="2224" spans="2:4">
      <c r="B2224" s="188">
        <v>42671</v>
      </c>
      <c r="C2224" s="206">
        <v>2.44</v>
      </c>
      <c r="D2224" s="190" t="s">
        <v>4839</v>
      </c>
    </row>
    <row r="2225" spans="2:4">
      <c r="B2225" s="188">
        <v>42671</v>
      </c>
      <c r="C2225" s="206">
        <v>2.5</v>
      </c>
      <c r="D2225" s="190" t="s">
        <v>4839</v>
      </c>
    </row>
    <row r="2226" spans="2:4">
      <c r="B2226" s="188">
        <v>42671</v>
      </c>
      <c r="C2226" s="206">
        <v>2.52</v>
      </c>
      <c r="D2226" s="190" t="s">
        <v>4839</v>
      </c>
    </row>
    <row r="2227" spans="2:4">
      <c r="B2227" s="188">
        <v>42671</v>
      </c>
      <c r="C2227" s="206">
        <v>4</v>
      </c>
      <c r="D2227" s="190" t="s">
        <v>4839</v>
      </c>
    </row>
    <row r="2228" spans="2:4">
      <c r="B2228" s="188">
        <v>42671</v>
      </c>
      <c r="C2228" s="206">
        <v>5</v>
      </c>
      <c r="D2228" s="190" t="s">
        <v>4839</v>
      </c>
    </row>
    <row r="2229" spans="2:4">
      <c r="B2229" s="188">
        <v>42671</v>
      </c>
      <c r="C2229" s="206">
        <v>5</v>
      </c>
      <c r="D2229" s="190" t="s">
        <v>4839</v>
      </c>
    </row>
    <row r="2230" spans="2:4">
      <c r="B2230" s="188">
        <v>42671</v>
      </c>
      <c r="C2230" s="206">
        <v>5</v>
      </c>
      <c r="D2230" s="190" t="s">
        <v>4839</v>
      </c>
    </row>
    <row r="2231" spans="2:4">
      <c r="B2231" s="188">
        <v>42671</v>
      </c>
      <c r="C2231" s="206">
        <v>5.0599999999999996</v>
      </c>
      <c r="D2231" s="190" t="s">
        <v>4839</v>
      </c>
    </row>
    <row r="2232" spans="2:4">
      <c r="B2232" s="188">
        <v>42671</v>
      </c>
      <c r="C2232" s="206">
        <v>5.2</v>
      </c>
      <c r="D2232" s="190" t="s">
        <v>4839</v>
      </c>
    </row>
    <row r="2233" spans="2:4">
      <c r="B2233" s="188">
        <v>42671</v>
      </c>
      <c r="C2233" s="206">
        <v>6</v>
      </c>
      <c r="D2233" s="190" t="s">
        <v>4839</v>
      </c>
    </row>
    <row r="2234" spans="2:4">
      <c r="B2234" s="188">
        <v>42671</v>
      </c>
      <c r="C2234" s="206">
        <v>6.12</v>
      </c>
      <c r="D2234" s="190" t="s">
        <v>4839</v>
      </c>
    </row>
    <row r="2235" spans="2:4">
      <c r="B2235" s="188">
        <v>42671</v>
      </c>
      <c r="C2235" s="206">
        <v>6.15</v>
      </c>
      <c r="D2235" s="190" t="s">
        <v>4839</v>
      </c>
    </row>
    <row r="2236" spans="2:4">
      <c r="B2236" s="188">
        <v>42671</v>
      </c>
      <c r="C2236" s="206">
        <v>7</v>
      </c>
      <c r="D2236" s="190" t="s">
        <v>4839</v>
      </c>
    </row>
    <row r="2237" spans="2:4">
      <c r="B2237" s="188">
        <v>42671</v>
      </c>
      <c r="C2237" s="206">
        <v>7</v>
      </c>
      <c r="D2237" s="190" t="s">
        <v>4839</v>
      </c>
    </row>
    <row r="2238" spans="2:4">
      <c r="B2238" s="188">
        <v>42671</v>
      </c>
      <c r="C2238" s="206">
        <v>7</v>
      </c>
      <c r="D2238" s="190" t="s">
        <v>4839</v>
      </c>
    </row>
    <row r="2239" spans="2:4">
      <c r="B2239" s="188">
        <v>42671</v>
      </c>
      <c r="C2239" s="206">
        <v>7.2</v>
      </c>
      <c r="D2239" s="190" t="s">
        <v>4839</v>
      </c>
    </row>
    <row r="2240" spans="2:4">
      <c r="B2240" s="188">
        <v>42671</v>
      </c>
      <c r="C2240" s="206">
        <v>8.3800000000000008</v>
      </c>
      <c r="D2240" s="190" t="s">
        <v>4839</v>
      </c>
    </row>
    <row r="2241" spans="2:4">
      <c r="B2241" s="188">
        <v>42671</v>
      </c>
      <c r="C2241" s="206">
        <v>10</v>
      </c>
      <c r="D2241" s="190" t="s">
        <v>4839</v>
      </c>
    </row>
    <row r="2242" spans="2:4">
      <c r="B2242" s="188">
        <v>42671</v>
      </c>
      <c r="C2242" s="206">
        <v>10</v>
      </c>
      <c r="D2242" s="190" t="s">
        <v>4839</v>
      </c>
    </row>
    <row r="2243" spans="2:4">
      <c r="B2243" s="188">
        <v>42671</v>
      </c>
      <c r="C2243" s="206">
        <v>10</v>
      </c>
      <c r="D2243" s="190" t="s">
        <v>4839</v>
      </c>
    </row>
    <row r="2244" spans="2:4">
      <c r="B2244" s="188">
        <v>42671</v>
      </c>
      <c r="C2244" s="206">
        <v>10</v>
      </c>
      <c r="D2244" s="190" t="s">
        <v>4839</v>
      </c>
    </row>
    <row r="2245" spans="2:4">
      <c r="B2245" s="188">
        <v>42671</v>
      </c>
      <c r="C2245" s="206">
        <v>11.25</v>
      </c>
      <c r="D2245" s="190" t="s">
        <v>4839</v>
      </c>
    </row>
    <row r="2246" spans="2:4">
      <c r="B2246" s="188">
        <v>42671</v>
      </c>
      <c r="C2246" s="206">
        <v>12</v>
      </c>
      <c r="D2246" s="190" t="s">
        <v>4839</v>
      </c>
    </row>
    <row r="2247" spans="2:4">
      <c r="B2247" s="188">
        <v>42671</v>
      </c>
      <c r="C2247" s="206">
        <v>12</v>
      </c>
      <c r="D2247" s="190" t="s">
        <v>4839</v>
      </c>
    </row>
    <row r="2248" spans="2:4">
      <c r="B2248" s="188">
        <v>42671</v>
      </c>
      <c r="C2248" s="206">
        <v>12.47</v>
      </c>
      <c r="D2248" s="190" t="s">
        <v>4839</v>
      </c>
    </row>
    <row r="2249" spans="2:4">
      <c r="B2249" s="188">
        <v>42671</v>
      </c>
      <c r="C2249" s="206">
        <v>13.22</v>
      </c>
      <c r="D2249" s="190" t="s">
        <v>4839</v>
      </c>
    </row>
    <row r="2250" spans="2:4">
      <c r="B2250" s="188">
        <v>42671</v>
      </c>
      <c r="C2250" s="206">
        <v>15</v>
      </c>
      <c r="D2250" s="190" t="s">
        <v>4839</v>
      </c>
    </row>
    <row r="2251" spans="2:4">
      <c r="B2251" s="188">
        <v>42671</v>
      </c>
      <c r="C2251" s="206">
        <v>15</v>
      </c>
      <c r="D2251" s="190" t="s">
        <v>4839</v>
      </c>
    </row>
    <row r="2252" spans="2:4">
      <c r="B2252" s="188">
        <v>42671</v>
      </c>
      <c r="C2252" s="206">
        <v>15</v>
      </c>
      <c r="D2252" s="190" t="s">
        <v>4839</v>
      </c>
    </row>
    <row r="2253" spans="2:4">
      <c r="B2253" s="188">
        <v>42671</v>
      </c>
      <c r="C2253" s="206">
        <v>15</v>
      </c>
      <c r="D2253" s="190" t="s">
        <v>4839</v>
      </c>
    </row>
    <row r="2254" spans="2:4">
      <c r="B2254" s="188">
        <v>42671</v>
      </c>
      <c r="C2254" s="206">
        <v>15</v>
      </c>
      <c r="D2254" s="190" t="s">
        <v>4839</v>
      </c>
    </row>
    <row r="2255" spans="2:4">
      <c r="B2255" s="188">
        <v>42671</v>
      </c>
      <c r="C2255" s="206">
        <v>15</v>
      </c>
      <c r="D2255" s="190" t="s">
        <v>4839</v>
      </c>
    </row>
    <row r="2256" spans="2:4">
      <c r="B2256" s="188">
        <v>42671</v>
      </c>
      <c r="C2256" s="206">
        <v>15</v>
      </c>
      <c r="D2256" s="190" t="s">
        <v>4839</v>
      </c>
    </row>
    <row r="2257" spans="2:4">
      <c r="B2257" s="188">
        <v>42671</v>
      </c>
      <c r="C2257" s="206">
        <v>16.8</v>
      </c>
      <c r="D2257" s="190" t="s">
        <v>4839</v>
      </c>
    </row>
    <row r="2258" spans="2:4">
      <c r="B2258" s="188">
        <v>42671</v>
      </c>
      <c r="C2258" s="206">
        <v>18</v>
      </c>
      <c r="D2258" s="190" t="s">
        <v>4839</v>
      </c>
    </row>
    <row r="2259" spans="2:4">
      <c r="B2259" s="188">
        <v>42671</v>
      </c>
      <c r="C2259" s="206">
        <v>19.2</v>
      </c>
      <c r="D2259" s="190" t="s">
        <v>4839</v>
      </c>
    </row>
    <row r="2260" spans="2:4">
      <c r="B2260" s="188">
        <v>42671</v>
      </c>
      <c r="C2260" s="206">
        <v>20</v>
      </c>
      <c r="D2260" s="190" t="s">
        <v>4839</v>
      </c>
    </row>
    <row r="2261" spans="2:4">
      <c r="B2261" s="188">
        <v>42671</v>
      </c>
      <c r="C2261" s="206">
        <v>20</v>
      </c>
      <c r="D2261" s="190" t="s">
        <v>4839</v>
      </c>
    </row>
    <row r="2262" spans="2:4">
      <c r="B2262" s="188">
        <v>42671</v>
      </c>
      <c r="C2262" s="206">
        <v>20</v>
      </c>
      <c r="D2262" s="190" t="s">
        <v>4839</v>
      </c>
    </row>
    <row r="2263" spans="2:4">
      <c r="B2263" s="188">
        <v>42671</v>
      </c>
      <c r="C2263" s="206">
        <v>20</v>
      </c>
      <c r="D2263" s="190" t="s">
        <v>4839</v>
      </c>
    </row>
    <row r="2264" spans="2:4">
      <c r="B2264" s="188">
        <v>42671</v>
      </c>
      <c r="C2264" s="206">
        <v>20</v>
      </c>
      <c r="D2264" s="190" t="s">
        <v>4839</v>
      </c>
    </row>
    <row r="2265" spans="2:4">
      <c r="B2265" s="188">
        <v>42671</v>
      </c>
      <c r="C2265" s="206">
        <v>22.28</v>
      </c>
      <c r="D2265" s="190" t="s">
        <v>4839</v>
      </c>
    </row>
    <row r="2266" spans="2:4">
      <c r="B2266" s="188">
        <v>42671</v>
      </c>
      <c r="C2266" s="206">
        <v>24.9</v>
      </c>
      <c r="D2266" s="190" t="s">
        <v>4839</v>
      </c>
    </row>
    <row r="2267" spans="2:4">
      <c r="B2267" s="188">
        <v>42671</v>
      </c>
      <c r="C2267" s="206">
        <v>25</v>
      </c>
      <c r="D2267" s="190" t="s">
        <v>4839</v>
      </c>
    </row>
    <row r="2268" spans="2:4">
      <c r="B2268" s="188">
        <v>42671</v>
      </c>
      <c r="C2268" s="206">
        <v>25</v>
      </c>
      <c r="D2268" s="190" t="s">
        <v>4839</v>
      </c>
    </row>
    <row r="2269" spans="2:4">
      <c r="B2269" s="188">
        <v>42671</v>
      </c>
      <c r="C2269" s="206">
        <v>25</v>
      </c>
      <c r="D2269" s="190" t="s">
        <v>4839</v>
      </c>
    </row>
    <row r="2270" spans="2:4">
      <c r="B2270" s="188">
        <v>42671</v>
      </c>
      <c r="C2270" s="206">
        <v>25</v>
      </c>
      <c r="D2270" s="190" t="s">
        <v>4839</v>
      </c>
    </row>
    <row r="2271" spans="2:4">
      <c r="B2271" s="188">
        <v>42671</v>
      </c>
      <c r="C2271" s="206">
        <v>26.13</v>
      </c>
      <c r="D2271" s="190" t="s">
        <v>4839</v>
      </c>
    </row>
    <row r="2272" spans="2:4">
      <c r="B2272" s="188">
        <v>42671</v>
      </c>
      <c r="C2272" s="206">
        <v>27</v>
      </c>
      <c r="D2272" s="190" t="s">
        <v>4839</v>
      </c>
    </row>
    <row r="2273" spans="2:4">
      <c r="B2273" s="188">
        <v>42671</v>
      </c>
      <c r="C2273" s="206">
        <v>27.5</v>
      </c>
      <c r="D2273" s="190" t="s">
        <v>4839</v>
      </c>
    </row>
    <row r="2274" spans="2:4">
      <c r="B2274" s="188">
        <v>42671</v>
      </c>
      <c r="C2274" s="206">
        <v>27.5</v>
      </c>
      <c r="D2274" s="190" t="s">
        <v>4839</v>
      </c>
    </row>
    <row r="2275" spans="2:4">
      <c r="B2275" s="188">
        <v>42671</v>
      </c>
      <c r="C2275" s="206">
        <v>29.53</v>
      </c>
      <c r="D2275" s="190" t="s">
        <v>4839</v>
      </c>
    </row>
    <row r="2276" spans="2:4">
      <c r="B2276" s="188">
        <v>42671</v>
      </c>
      <c r="C2276" s="206">
        <v>30</v>
      </c>
      <c r="D2276" s="190" t="s">
        <v>4839</v>
      </c>
    </row>
    <row r="2277" spans="2:4">
      <c r="B2277" s="188">
        <v>42671</v>
      </c>
      <c r="C2277" s="206">
        <v>30</v>
      </c>
      <c r="D2277" s="190" t="s">
        <v>4839</v>
      </c>
    </row>
    <row r="2278" spans="2:4">
      <c r="B2278" s="188">
        <v>42671</v>
      </c>
      <c r="C2278" s="206">
        <v>30</v>
      </c>
      <c r="D2278" s="190" t="s">
        <v>4839</v>
      </c>
    </row>
    <row r="2279" spans="2:4">
      <c r="B2279" s="188">
        <v>42671</v>
      </c>
      <c r="C2279" s="206">
        <v>30</v>
      </c>
      <c r="D2279" s="190" t="s">
        <v>4839</v>
      </c>
    </row>
    <row r="2280" spans="2:4">
      <c r="B2280" s="188">
        <v>42671</v>
      </c>
      <c r="C2280" s="206">
        <v>30</v>
      </c>
      <c r="D2280" s="190" t="s">
        <v>4839</v>
      </c>
    </row>
    <row r="2281" spans="2:4">
      <c r="B2281" s="188">
        <v>42671</v>
      </c>
      <c r="C2281" s="206">
        <v>30</v>
      </c>
      <c r="D2281" s="190" t="s">
        <v>4839</v>
      </c>
    </row>
    <row r="2282" spans="2:4">
      <c r="B2282" s="188">
        <v>42671</v>
      </c>
      <c r="C2282" s="206">
        <v>30</v>
      </c>
      <c r="D2282" s="190" t="s">
        <v>4839</v>
      </c>
    </row>
    <row r="2283" spans="2:4">
      <c r="B2283" s="188">
        <v>42671</v>
      </c>
      <c r="C2283" s="206">
        <v>33</v>
      </c>
      <c r="D2283" s="190" t="s">
        <v>4839</v>
      </c>
    </row>
    <row r="2284" spans="2:4">
      <c r="B2284" s="188">
        <v>42671</v>
      </c>
      <c r="C2284" s="206">
        <v>40</v>
      </c>
      <c r="D2284" s="190" t="s">
        <v>4839</v>
      </c>
    </row>
    <row r="2285" spans="2:4">
      <c r="B2285" s="188">
        <v>42671</v>
      </c>
      <c r="C2285" s="206">
        <v>45</v>
      </c>
      <c r="D2285" s="190" t="s">
        <v>4839</v>
      </c>
    </row>
    <row r="2286" spans="2:4">
      <c r="B2286" s="188">
        <v>42671</v>
      </c>
      <c r="C2286" s="206">
        <v>48</v>
      </c>
      <c r="D2286" s="190" t="s">
        <v>4839</v>
      </c>
    </row>
    <row r="2287" spans="2:4">
      <c r="B2287" s="188">
        <v>42671</v>
      </c>
      <c r="C2287" s="206">
        <v>50</v>
      </c>
      <c r="D2287" s="190" t="s">
        <v>4839</v>
      </c>
    </row>
    <row r="2288" spans="2:4">
      <c r="B2288" s="188">
        <v>42671</v>
      </c>
      <c r="C2288" s="206">
        <v>55</v>
      </c>
      <c r="D2288" s="190" t="s">
        <v>4839</v>
      </c>
    </row>
    <row r="2289" spans="2:4">
      <c r="B2289" s="188">
        <v>42671</v>
      </c>
      <c r="C2289" s="206">
        <v>60</v>
      </c>
      <c r="D2289" s="190" t="s">
        <v>4839</v>
      </c>
    </row>
    <row r="2290" spans="2:4">
      <c r="B2290" s="188">
        <v>42671</v>
      </c>
      <c r="C2290" s="206">
        <v>60</v>
      </c>
      <c r="D2290" s="190" t="s">
        <v>4839</v>
      </c>
    </row>
    <row r="2291" spans="2:4">
      <c r="B2291" s="188">
        <v>42671</v>
      </c>
      <c r="C2291" s="206">
        <v>60</v>
      </c>
      <c r="D2291" s="190" t="s">
        <v>4839</v>
      </c>
    </row>
    <row r="2292" spans="2:4">
      <c r="B2292" s="188">
        <v>42671</v>
      </c>
      <c r="C2292" s="206">
        <v>60</v>
      </c>
      <c r="D2292" s="190" t="s">
        <v>4839</v>
      </c>
    </row>
    <row r="2293" spans="2:4">
      <c r="B2293" s="188">
        <v>42671</v>
      </c>
      <c r="C2293" s="206">
        <v>68</v>
      </c>
      <c r="D2293" s="190" t="s">
        <v>4839</v>
      </c>
    </row>
    <row r="2294" spans="2:4">
      <c r="B2294" s="188">
        <v>42671</v>
      </c>
      <c r="C2294" s="206">
        <v>75</v>
      </c>
      <c r="D2294" s="190" t="s">
        <v>4839</v>
      </c>
    </row>
    <row r="2295" spans="2:4">
      <c r="B2295" s="188">
        <v>42671</v>
      </c>
      <c r="C2295" s="206">
        <v>75</v>
      </c>
      <c r="D2295" s="190" t="s">
        <v>4839</v>
      </c>
    </row>
    <row r="2296" spans="2:4">
      <c r="B2296" s="188">
        <v>42671</v>
      </c>
      <c r="C2296" s="206">
        <v>80</v>
      </c>
      <c r="D2296" s="190" t="s">
        <v>4839</v>
      </c>
    </row>
    <row r="2297" spans="2:4">
      <c r="B2297" s="188">
        <v>42671</v>
      </c>
      <c r="C2297" s="206">
        <v>84</v>
      </c>
      <c r="D2297" s="190" t="s">
        <v>4839</v>
      </c>
    </row>
    <row r="2298" spans="2:4">
      <c r="B2298" s="188">
        <v>42671</v>
      </c>
      <c r="C2298" s="206">
        <v>90</v>
      </c>
      <c r="D2298" s="190" t="s">
        <v>4839</v>
      </c>
    </row>
    <row r="2299" spans="2:4">
      <c r="B2299" s="188">
        <v>42671</v>
      </c>
      <c r="C2299" s="206">
        <v>90</v>
      </c>
      <c r="D2299" s="190" t="s">
        <v>4839</v>
      </c>
    </row>
    <row r="2300" spans="2:4">
      <c r="B2300" s="188">
        <v>42671</v>
      </c>
      <c r="C2300" s="206">
        <v>100</v>
      </c>
      <c r="D2300" s="190" t="s">
        <v>4839</v>
      </c>
    </row>
    <row r="2301" spans="2:4">
      <c r="B2301" s="188">
        <v>42671</v>
      </c>
      <c r="C2301" s="206">
        <v>113.32</v>
      </c>
      <c r="D2301" s="190" t="s">
        <v>4839</v>
      </c>
    </row>
    <row r="2302" spans="2:4">
      <c r="B2302" s="188">
        <v>42671</v>
      </c>
      <c r="C2302" s="206">
        <v>379.27</v>
      </c>
      <c r="D2302" s="190" t="s">
        <v>4841</v>
      </c>
    </row>
    <row r="2303" spans="2:4">
      <c r="B2303" s="188">
        <v>42674</v>
      </c>
      <c r="C2303" s="206">
        <v>0.1</v>
      </c>
      <c r="D2303" s="190" t="s">
        <v>4839</v>
      </c>
    </row>
    <row r="2304" spans="2:4">
      <c r="B2304" s="188">
        <v>42674</v>
      </c>
      <c r="C2304" s="206">
        <v>0.15</v>
      </c>
      <c r="D2304" s="190" t="s">
        <v>4839</v>
      </c>
    </row>
    <row r="2305" spans="2:4">
      <c r="B2305" s="188">
        <v>42674</v>
      </c>
      <c r="C2305" s="206">
        <v>0.25</v>
      </c>
      <c r="D2305" s="190" t="s">
        <v>4839</v>
      </c>
    </row>
    <row r="2306" spans="2:4">
      <c r="B2306" s="188">
        <v>42674</v>
      </c>
      <c r="C2306" s="206">
        <v>0.38</v>
      </c>
      <c r="D2306" s="190" t="s">
        <v>4839</v>
      </c>
    </row>
    <row r="2307" spans="2:4">
      <c r="B2307" s="188">
        <v>42674</v>
      </c>
      <c r="C2307" s="206">
        <v>0.39</v>
      </c>
      <c r="D2307" s="190" t="s">
        <v>4839</v>
      </c>
    </row>
    <row r="2308" spans="2:4">
      <c r="B2308" s="188">
        <v>42674</v>
      </c>
      <c r="C2308" s="206">
        <v>0.46</v>
      </c>
      <c r="D2308" s="190" t="s">
        <v>4839</v>
      </c>
    </row>
    <row r="2309" spans="2:4">
      <c r="B2309" s="188">
        <v>42674</v>
      </c>
      <c r="C2309" s="206">
        <v>0.66</v>
      </c>
      <c r="D2309" s="190" t="s">
        <v>4839</v>
      </c>
    </row>
    <row r="2310" spans="2:4">
      <c r="B2310" s="188">
        <v>42674</v>
      </c>
      <c r="C2310" s="206">
        <v>0.75</v>
      </c>
      <c r="D2310" s="190" t="s">
        <v>4839</v>
      </c>
    </row>
    <row r="2311" spans="2:4">
      <c r="B2311" s="188">
        <v>42674</v>
      </c>
      <c r="C2311" s="206">
        <v>0.81</v>
      </c>
      <c r="D2311" s="190" t="s">
        <v>4839</v>
      </c>
    </row>
    <row r="2312" spans="2:4">
      <c r="B2312" s="188">
        <v>42674</v>
      </c>
      <c r="C2312" s="206">
        <v>1</v>
      </c>
      <c r="D2312" s="190" t="s">
        <v>4839</v>
      </c>
    </row>
    <row r="2313" spans="2:4">
      <c r="B2313" s="188">
        <v>42674</v>
      </c>
      <c r="C2313" s="206">
        <v>1</v>
      </c>
      <c r="D2313" s="190" t="s">
        <v>4839</v>
      </c>
    </row>
    <row r="2314" spans="2:4">
      <c r="B2314" s="188">
        <v>42674</v>
      </c>
      <c r="C2314" s="206">
        <v>1</v>
      </c>
      <c r="D2314" s="190" t="s">
        <v>4839</v>
      </c>
    </row>
    <row r="2315" spans="2:4">
      <c r="B2315" s="188">
        <v>42674</v>
      </c>
      <c r="C2315" s="206">
        <v>1</v>
      </c>
      <c r="D2315" s="190" t="s">
        <v>4839</v>
      </c>
    </row>
    <row r="2316" spans="2:4">
      <c r="B2316" s="188">
        <v>42674</v>
      </c>
      <c r="C2316" s="206">
        <v>1.5</v>
      </c>
      <c r="D2316" s="190" t="s">
        <v>4839</v>
      </c>
    </row>
    <row r="2317" spans="2:4">
      <c r="B2317" s="188">
        <v>42674</v>
      </c>
      <c r="C2317" s="206">
        <v>1.5</v>
      </c>
      <c r="D2317" s="190" t="s">
        <v>4839</v>
      </c>
    </row>
    <row r="2318" spans="2:4">
      <c r="B2318" s="188">
        <v>42674</v>
      </c>
      <c r="C2318" s="206">
        <v>1.5</v>
      </c>
      <c r="D2318" s="190" t="s">
        <v>4839</v>
      </c>
    </row>
    <row r="2319" spans="2:4">
      <c r="B2319" s="188">
        <v>42674</v>
      </c>
      <c r="C2319" s="206">
        <v>1.5</v>
      </c>
      <c r="D2319" s="190" t="s">
        <v>4839</v>
      </c>
    </row>
    <row r="2320" spans="2:4">
      <c r="B2320" s="188">
        <v>42674</v>
      </c>
      <c r="C2320" s="206">
        <v>1.5</v>
      </c>
      <c r="D2320" s="190" t="s">
        <v>4839</v>
      </c>
    </row>
    <row r="2321" spans="2:4">
      <c r="B2321" s="188">
        <v>42674</v>
      </c>
      <c r="C2321" s="206">
        <v>1.5</v>
      </c>
      <c r="D2321" s="190" t="s">
        <v>4839</v>
      </c>
    </row>
    <row r="2322" spans="2:4">
      <c r="B2322" s="188">
        <v>42674</v>
      </c>
      <c r="C2322" s="206">
        <v>1.66</v>
      </c>
      <c r="D2322" s="190" t="s">
        <v>4839</v>
      </c>
    </row>
    <row r="2323" spans="2:4">
      <c r="B2323" s="188">
        <v>42674</v>
      </c>
      <c r="C2323" s="206">
        <v>1.73</v>
      </c>
      <c r="D2323" s="190" t="s">
        <v>4839</v>
      </c>
    </row>
    <row r="2324" spans="2:4">
      <c r="B2324" s="188">
        <v>42674</v>
      </c>
      <c r="C2324" s="206">
        <v>1.73</v>
      </c>
      <c r="D2324" s="190" t="s">
        <v>4839</v>
      </c>
    </row>
    <row r="2325" spans="2:4">
      <c r="B2325" s="188">
        <v>42674</v>
      </c>
      <c r="C2325" s="206">
        <v>1.92</v>
      </c>
      <c r="D2325" s="190" t="s">
        <v>4839</v>
      </c>
    </row>
    <row r="2326" spans="2:4">
      <c r="B2326" s="188">
        <v>42674</v>
      </c>
      <c r="C2326" s="206">
        <v>1.92</v>
      </c>
      <c r="D2326" s="190" t="s">
        <v>4839</v>
      </c>
    </row>
    <row r="2327" spans="2:4">
      <c r="B2327" s="188">
        <v>42674</v>
      </c>
      <c r="C2327" s="206">
        <v>1.94</v>
      </c>
      <c r="D2327" s="190" t="s">
        <v>4841</v>
      </c>
    </row>
    <row r="2328" spans="2:4">
      <c r="B2328" s="188">
        <v>42674</v>
      </c>
      <c r="C2328" s="206">
        <v>2</v>
      </c>
      <c r="D2328" s="190" t="s">
        <v>4839</v>
      </c>
    </row>
    <row r="2329" spans="2:4">
      <c r="B2329" s="188">
        <v>42674</v>
      </c>
      <c r="C2329" s="206">
        <v>2</v>
      </c>
      <c r="D2329" s="190" t="s">
        <v>4839</v>
      </c>
    </row>
    <row r="2330" spans="2:4">
      <c r="B2330" s="188">
        <v>42674</v>
      </c>
      <c r="C2330" s="206">
        <v>2.15</v>
      </c>
      <c r="D2330" s="190" t="s">
        <v>4839</v>
      </c>
    </row>
    <row r="2331" spans="2:4">
      <c r="B2331" s="188">
        <v>42674</v>
      </c>
      <c r="C2331" s="206">
        <v>2.1800000000000002</v>
      </c>
      <c r="D2331" s="190" t="s">
        <v>4839</v>
      </c>
    </row>
    <row r="2332" spans="2:4">
      <c r="B2332" s="188">
        <v>42674</v>
      </c>
      <c r="C2332" s="206">
        <v>2.5</v>
      </c>
      <c r="D2332" s="190" t="s">
        <v>4839</v>
      </c>
    </row>
    <row r="2333" spans="2:4">
      <c r="B2333" s="188">
        <v>42674</v>
      </c>
      <c r="C2333" s="206">
        <v>2.5</v>
      </c>
      <c r="D2333" s="190" t="s">
        <v>4839</v>
      </c>
    </row>
    <row r="2334" spans="2:4">
      <c r="B2334" s="188">
        <v>42674</v>
      </c>
      <c r="C2334" s="206">
        <v>2.88</v>
      </c>
      <c r="D2334" s="190" t="s">
        <v>4839</v>
      </c>
    </row>
    <row r="2335" spans="2:4">
      <c r="B2335" s="188">
        <v>42674</v>
      </c>
      <c r="C2335" s="206">
        <v>3.36</v>
      </c>
      <c r="D2335" s="190" t="s">
        <v>4839</v>
      </c>
    </row>
    <row r="2336" spans="2:4">
      <c r="B2336" s="188">
        <v>42674</v>
      </c>
      <c r="C2336" s="206">
        <v>4</v>
      </c>
      <c r="D2336" s="190" t="s">
        <v>4839</v>
      </c>
    </row>
    <row r="2337" spans="2:4">
      <c r="B2337" s="188">
        <v>42674</v>
      </c>
      <c r="C2337" s="206">
        <v>4</v>
      </c>
      <c r="D2337" s="190" t="s">
        <v>4839</v>
      </c>
    </row>
    <row r="2338" spans="2:4">
      <c r="B2338" s="188">
        <v>42674</v>
      </c>
      <c r="C2338" s="206">
        <v>4.8</v>
      </c>
      <c r="D2338" s="190" t="s">
        <v>4839</v>
      </c>
    </row>
    <row r="2339" spans="2:4">
      <c r="B2339" s="188">
        <v>42674</v>
      </c>
      <c r="C2339" s="206">
        <v>4.88</v>
      </c>
      <c r="D2339" s="190" t="s">
        <v>4839</v>
      </c>
    </row>
    <row r="2340" spans="2:4">
      <c r="B2340" s="188">
        <v>42674</v>
      </c>
      <c r="C2340" s="206">
        <v>5</v>
      </c>
      <c r="D2340" s="190" t="s">
        <v>4839</v>
      </c>
    </row>
    <row r="2341" spans="2:4">
      <c r="B2341" s="188">
        <v>42674</v>
      </c>
      <c r="C2341" s="206">
        <v>5</v>
      </c>
      <c r="D2341" s="190" t="s">
        <v>4839</v>
      </c>
    </row>
    <row r="2342" spans="2:4">
      <c r="B2342" s="188">
        <v>42674</v>
      </c>
      <c r="C2342" s="206">
        <v>5</v>
      </c>
      <c r="D2342" s="190" t="s">
        <v>4839</v>
      </c>
    </row>
    <row r="2343" spans="2:4">
      <c r="B2343" s="188">
        <v>42674</v>
      </c>
      <c r="C2343" s="206">
        <v>5</v>
      </c>
      <c r="D2343" s="190" t="s">
        <v>4839</v>
      </c>
    </row>
    <row r="2344" spans="2:4">
      <c r="B2344" s="188">
        <v>42674</v>
      </c>
      <c r="C2344" s="206">
        <v>5.24</v>
      </c>
      <c r="D2344" s="190" t="s">
        <v>4839</v>
      </c>
    </row>
    <row r="2345" spans="2:4">
      <c r="B2345" s="188">
        <v>42674</v>
      </c>
      <c r="C2345" s="206">
        <v>5.24</v>
      </c>
      <c r="D2345" s="190" t="s">
        <v>4839</v>
      </c>
    </row>
    <row r="2346" spans="2:4">
      <c r="B2346" s="188">
        <v>42674</v>
      </c>
      <c r="C2346" s="206">
        <v>5.3</v>
      </c>
      <c r="D2346" s="190" t="s">
        <v>4839</v>
      </c>
    </row>
    <row r="2347" spans="2:4">
      <c r="B2347" s="188">
        <v>42674</v>
      </c>
      <c r="C2347" s="206">
        <v>6.75</v>
      </c>
      <c r="D2347" s="190" t="s">
        <v>4839</v>
      </c>
    </row>
    <row r="2348" spans="2:4">
      <c r="B2348" s="188">
        <v>42674</v>
      </c>
      <c r="C2348" s="206">
        <v>7</v>
      </c>
      <c r="D2348" s="190" t="s">
        <v>4839</v>
      </c>
    </row>
    <row r="2349" spans="2:4">
      <c r="B2349" s="188">
        <v>42674</v>
      </c>
      <c r="C2349" s="206">
        <v>7</v>
      </c>
      <c r="D2349" s="190" t="s">
        <v>4839</v>
      </c>
    </row>
    <row r="2350" spans="2:4">
      <c r="B2350" s="188">
        <v>42674</v>
      </c>
      <c r="C2350" s="206">
        <v>7</v>
      </c>
      <c r="D2350" s="190" t="s">
        <v>4839</v>
      </c>
    </row>
    <row r="2351" spans="2:4">
      <c r="B2351" s="188">
        <v>42674</v>
      </c>
      <c r="C2351" s="206">
        <v>7</v>
      </c>
      <c r="D2351" s="190" t="s">
        <v>4839</v>
      </c>
    </row>
    <row r="2352" spans="2:4">
      <c r="B2352" s="188">
        <v>42674</v>
      </c>
      <c r="C2352" s="206">
        <v>8.25</v>
      </c>
      <c r="D2352" s="190" t="s">
        <v>4839</v>
      </c>
    </row>
    <row r="2353" spans="2:4">
      <c r="B2353" s="188">
        <v>42674</v>
      </c>
      <c r="C2353" s="206">
        <v>8.4</v>
      </c>
      <c r="D2353" s="190" t="s">
        <v>4839</v>
      </c>
    </row>
    <row r="2354" spans="2:4">
      <c r="B2354" s="188">
        <v>42674</v>
      </c>
      <c r="C2354" s="206">
        <v>9</v>
      </c>
      <c r="D2354" s="190" t="s">
        <v>4839</v>
      </c>
    </row>
    <row r="2355" spans="2:4">
      <c r="B2355" s="188">
        <v>42674</v>
      </c>
      <c r="C2355" s="206">
        <v>10</v>
      </c>
      <c r="D2355" s="190" t="s">
        <v>4839</v>
      </c>
    </row>
    <row r="2356" spans="2:4">
      <c r="B2356" s="188">
        <v>42674</v>
      </c>
      <c r="C2356" s="206">
        <v>10</v>
      </c>
      <c r="D2356" s="190" t="s">
        <v>4839</v>
      </c>
    </row>
    <row r="2357" spans="2:4">
      <c r="B2357" s="188">
        <v>42674</v>
      </c>
      <c r="C2357" s="206">
        <v>10</v>
      </c>
      <c r="D2357" s="190" t="s">
        <v>4839</v>
      </c>
    </row>
    <row r="2358" spans="2:4">
      <c r="B2358" s="188">
        <v>42674</v>
      </c>
      <c r="C2358" s="206">
        <v>10</v>
      </c>
      <c r="D2358" s="190" t="s">
        <v>4839</v>
      </c>
    </row>
    <row r="2359" spans="2:4">
      <c r="B2359" s="188">
        <v>42674</v>
      </c>
      <c r="C2359" s="206">
        <v>10</v>
      </c>
      <c r="D2359" s="190" t="s">
        <v>4839</v>
      </c>
    </row>
    <row r="2360" spans="2:4">
      <c r="B2360" s="188">
        <v>42674</v>
      </c>
      <c r="C2360" s="206">
        <v>10</v>
      </c>
      <c r="D2360" s="190" t="s">
        <v>4839</v>
      </c>
    </row>
    <row r="2361" spans="2:4">
      <c r="B2361" s="188">
        <v>42674</v>
      </c>
      <c r="C2361" s="206">
        <v>10</v>
      </c>
      <c r="D2361" s="190" t="s">
        <v>4839</v>
      </c>
    </row>
    <row r="2362" spans="2:4">
      <c r="B2362" s="188">
        <v>42674</v>
      </c>
      <c r="C2362" s="206">
        <v>10</v>
      </c>
      <c r="D2362" s="190" t="s">
        <v>4839</v>
      </c>
    </row>
    <row r="2363" spans="2:4">
      <c r="B2363" s="188">
        <v>42674</v>
      </c>
      <c r="C2363" s="206">
        <v>10</v>
      </c>
      <c r="D2363" s="190" t="s">
        <v>4839</v>
      </c>
    </row>
    <row r="2364" spans="2:4">
      <c r="B2364" s="188">
        <v>42674</v>
      </c>
      <c r="C2364" s="206">
        <v>10</v>
      </c>
      <c r="D2364" s="190" t="s">
        <v>4839</v>
      </c>
    </row>
    <row r="2365" spans="2:4">
      <c r="B2365" s="188">
        <v>42674</v>
      </c>
      <c r="C2365" s="206">
        <v>10</v>
      </c>
      <c r="D2365" s="190" t="s">
        <v>4839</v>
      </c>
    </row>
    <row r="2366" spans="2:4">
      <c r="B2366" s="188">
        <v>42674</v>
      </c>
      <c r="C2366" s="206">
        <v>10.25</v>
      </c>
      <c r="D2366" s="190" t="s">
        <v>4839</v>
      </c>
    </row>
    <row r="2367" spans="2:4">
      <c r="B2367" s="188">
        <v>42674</v>
      </c>
      <c r="C2367" s="206">
        <v>10.58</v>
      </c>
      <c r="D2367" s="190" t="s">
        <v>4839</v>
      </c>
    </row>
    <row r="2368" spans="2:4">
      <c r="B2368" s="188">
        <v>42674</v>
      </c>
      <c r="C2368" s="206">
        <v>11.03</v>
      </c>
      <c r="D2368" s="190" t="s">
        <v>4839</v>
      </c>
    </row>
    <row r="2369" spans="2:4">
      <c r="B2369" s="188">
        <v>42674</v>
      </c>
      <c r="C2369" s="206">
        <v>12.4</v>
      </c>
      <c r="D2369" s="190" t="s">
        <v>4839</v>
      </c>
    </row>
    <row r="2370" spans="2:4">
      <c r="B2370" s="188">
        <v>42674</v>
      </c>
      <c r="C2370" s="206">
        <v>12.8</v>
      </c>
      <c r="D2370" s="190" t="s">
        <v>4839</v>
      </c>
    </row>
    <row r="2371" spans="2:4">
      <c r="B2371" s="188">
        <v>42674</v>
      </c>
      <c r="C2371" s="206">
        <v>14</v>
      </c>
      <c r="D2371" s="190" t="s">
        <v>4839</v>
      </c>
    </row>
    <row r="2372" spans="2:4">
      <c r="B2372" s="188">
        <v>42674</v>
      </c>
      <c r="C2372" s="206">
        <v>14</v>
      </c>
      <c r="D2372" s="190" t="s">
        <v>4839</v>
      </c>
    </row>
    <row r="2373" spans="2:4">
      <c r="B2373" s="188">
        <v>42674</v>
      </c>
      <c r="C2373" s="206">
        <v>15</v>
      </c>
      <c r="D2373" s="190" t="s">
        <v>4839</v>
      </c>
    </row>
    <row r="2374" spans="2:4">
      <c r="B2374" s="188">
        <v>42674</v>
      </c>
      <c r="C2374" s="206">
        <v>15</v>
      </c>
      <c r="D2374" s="190" t="s">
        <v>4839</v>
      </c>
    </row>
    <row r="2375" spans="2:4">
      <c r="B2375" s="188">
        <v>42674</v>
      </c>
      <c r="C2375" s="206">
        <v>15</v>
      </c>
      <c r="D2375" s="190" t="s">
        <v>4839</v>
      </c>
    </row>
    <row r="2376" spans="2:4">
      <c r="B2376" s="188">
        <v>42674</v>
      </c>
      <c r="C2376" s="206">
        <v>15</v>
      </c>
      <c r="D2376" s="190" t="s">
        <v>4839</v>
      </c>
    </row>
    <row r="2377" spans="2:4">
      <c r="B2377" s="188">
        <v>42674</v>
      </c>
      <c r="C2377" s="206">
        <v>15</v>
      </c>
      <c r="D2377" s="190" t="s">
        <v>4839</v>
      </c>
    </row>
    <row r="2378" spans="2:4">
      <c r="B2378" s="188">
        <v>42674</v>
      </c>
      <c r="C2378" s="206">
        <v>15</v>
      </c>
      <c r="D2378" s="190" t="s">
        <v>4839</v>
      </c>
    </row>
    <row r="2379" spans="2:4">
      <c r="B2379" s="188">
        <v>42674</v>
      </c>
      <c r="C2379" s="206">
        <v>15</v>
      </c>
      <c r="D2379" s="190" t="s">
        <v>4839</v>
      </c>
    </row>
    <row r="2380" spans="2:4">
      <c r="B2380" s="188">
        <v>42674</v>
      </c>
      <c r="C2380" s="206">
        <v>15</v>
      </c>
      <c r="D2380" s="190" t="s">
        <v>4839</v>
      </c>
    </row>
    <row r="2381" spans="2:4">
      <c r="B2381" s="188">
        <v>42674</v>
      </c>
      <c r="C2381" s="206">
        <v>15</v>
      </c>
      <c r="D2381" s="190" t="s">
        <v>4839</v>
      </c>
    </row>
    <row r="2382" spans="2:4">
      <c r="B2382" s="188">
        <v>42674</v>
      </c>
      <c r="C2382" s="206">
        <v>18</v>
      </c>
      <c r="D2382" s="190" t="s">
        <v>4839</v>
      </c>
    </row>
    <row r="2383" spans="2:4">
      <c r="B2383" s="188">
        <v>42674</v>
      </c>
      <c r="C2383" s="206">
        <v>18.16</v>
      </c>
      <c r="D2383" s="190" t="s">
        <v>4839</v>
      </c>
    </row>
    <row r="2384" spans="2:4">
      <c r="B2384" s="188">
        <v>42674</v>
      </c>
      <c r="C2384" s="206">
        <v>19.55</v>
      </c>
      <c r="D2384" s="190" t="s">
        <v>4839</v>
      </c>
    </row>
    <row r="2385" spans="2:4">
      <c r="B2385" s="188">
        <v>42674</v>
      </c>
      <c r="C2385" s="206">
        <v>20</v>
      </c>
      <c r="D2385" s="190" t="s">
        <v>4839</v>
      </c>
    </row>
    <row r="2386" spans="2:4">
      <c r="B2386" s="188">
        <v>42674</v>
      </c>
      <c r="C2386" s="206">
        <v>20</v>
      </c>
      <c r="D2386" s="190" t="s">
        <v>4839</v>
      </c>
    </row>
    <row r="2387" spans="2:4">
      <c r="B2387" s="188">
        <v>42674</v>
      </c>
      <c r="C2387" s="206">
        <v>20</v>
      </c>
      <c r="D2387" s="190" t="s">
        <v>4839</v>
      </c>
    </row>
    <row r="2388" spans="2:4">
      <c r="B2388" s="188">
        <v>42674</v>
      </c>
      <c r="C2388" s="206">
        <v>20</v>
      </c>
      <c r="D2388" s="190" t="s">
        <v>4839</v>
      </c>
    </row>
    <row r="2389" spans="2:4">
      <c r="B2389" s="188">
        <v>42674</v>
      </c>
      <c r="C2389" s="206">
        <v>20</v>
      </c>
      <c r="D2389" s="190" t="s">
        <v>4839</v>
      </c>
    </row>
    <row r="2390" spans="2:4">
      <c r="B2390" s="188">
        <v>42674</v>
      </c>
      <c r="C2390" s="206">
        <v>20</v>
      </c>
      <c r="D2390" s="190" t="s">
        <v>4839</v>
      </c>
    </row>
    <row r="2391" spans="2:4">
      <c r="B2391" s="188">
        <v>42674</v>
      </c>
      <c r="C2391" s="206">
        <v>20</v>
      </c>
      <c r="D2391" s="190" t="s">
        <v>4839</v>
      </c>
    </row>
    <row r="2392" spans="2:4">
      <c r="B2392" s="188">
        <v>42674</v>
      </c>
      <c r="C2392" s="206">
        <v>20</v>
      </c>
      <c r="D2392" s="190" t="s">
        <v>4839</v>
      </c>
    </row>
    <row r="2393" spans="2:4">
      <c r="B2393" s="188">
        <v>42674</v>
      </c>
      <c r="C2393" s="206">
        <v>20</v>
      </c>
      <c r="D2393" s="190" t="s">
        <v>4839</v>
      </c>
    </row>
    <row r="2394" spans="2:4">
      <c r="B2394" s="188">
        <v>42674</v>
      </c>
      <c r="C2394" s="206">
        <v>20</v>
      </c>
      <c r="D2394" s="190" t="s">
        <v>4839</v>
      </c>
    </row>
    <row r="2395" spans="2:4">
      <c r="B2395" s="188">
        <v>42674</v>
      </c>
      <c r="C2395" s="206">
        <v>20</v>
      </c>
      <c r="D2395" s="190" t="s">
        <v>4839</v>
      </c>
    </row>
    <row r="2396" spans="2:4">
      <c r="B2396" s="188">
        <v>42674</v>
      </c>
      <c r="C2396" s="206">
        <v>20</v>
      </c>
      <c r="D2396" s="190" t="s">
        <v>4839</v>
      </c>
    </row>
    <row r="2397" spans="2:4">
      <c r="B2397" s="188">
        <v>42674</v>
      </c>
      <c r="C2397" s="206">
        <v>20</v>
      </c>
      <c r="D2397" s="190" t="s">
        <v>4839</v>
      </c>
    </row>
    <row r="2398" spans="2:4">
      <c r="B2398" s="188">
        <v>42674</v>
      </c>
      <c r="C2398" s="206">
        <v>20</v>
      </c>
      <c r="D2398" s="190" t="s">
        <v>4839</v>
      </c>
    </row>
    <row r="2399" spans="2:4">
      <c r="B2399" s="188">
        <v>42674</v>
      </c>
      <c r="C2399" s="206">
        <v>20</v>
      </c>
      <c r="D2399" s="190" t="s">
        <v>4839</v>
      </c>
    </row>
    <row r="2400" spans="2:4">
      <c r="B2400" s="188">
        <v>42674</v>
      </c>
      <c r="C2400" s="206">
        <v>20</v>
      </c>
      <c r="D2400" s="190" t="s">
        <v>4839</v>
      </c>
    </row>
    <row r="2401" spans="2:4">
      <c r="B2401" s="188">
        <v>42674</v>
      </c>
      <c r="C2401" s="206">
        <v>20</v>
      </c>
      <c r="D2401" s="190" t="s">
        <v>4839</v>
      </c>
    </row>
    <row r="2402" spans="2:4">
      <c r="B2402" s="188">
        <v>42674</v>
      </c>
      <c r="C2402" s="206">
        <v>20</v>
      </c>
      <c r="D2402" s="190" t="s">
        <v>4839</v>
      </c>
    </row>
    <row r="2403" spans="2:4">
      <c r="B2403" s="188">
        <v>42674</v>
      </c>
      <c r="C2403" s="206">
        <v>20</v>
      </c>
      <c r="D2403" s="190" t="s">
        <v>4839</v>
      </c>
    </row>
    <row r="2404" spans="2:4">
      <c r="B2404" s="188">
        <v>42674</v>
      </c>
      <c r="C2404" s="206">
        <v>20</v>
      </c>
      <c r="D2404" s="190" t="s">
        <v>4839</v>
      </c>
    </row>
    <row r="2405" spans="2:4">
      <c r="B2405" s="188">
        <v>42674</v>
      </c>
      <c r="C2405" s="206">
        <v>20</v>
      </c>
      <c r="D2405" s="190" t="s">
        <v>4839</v>
      </c>
    </row>
    <row r="2406" spans="2:4">
      <c r="B2406" s="188">
        <v>42674</v>
      </c>
      <c r="C2406" s="206">
        <v>20</v>
      </c>
      <c r="D2406" s="190" t="s">
        <v>4839</v>
      </c>
    </row>
    <row r="2407" spans="2:4">
      <c r="B2407" s="188">
        <v>42674</v>
      </c>
      <c r="C2407" s="206">
        <v>20</v>
      </c>
      <c r="D2407" s="190" t="s">
        <v>4839</v>
      </c>
    </row>
    <row r="2408" spans="2:4">
      <c r="B2408" s="188">
        <v>42674</v>
      </c>
      <c r="C2408" s="206">
        <v>20</v>
      </c>
      <c r="D2408" s="190" t="s">
        <v>4839</v>
      </c>
    </row>
    <row r="2409" spans="2:4">
      <c r="B2409" s="188">
        <v>42674</v>
      </c>
      <c r="C2409" s="206">
        <v>20</v>
      </c>
      <c r="D2409" s="190" t="s">
        <v>4839</v>
      </c>
    </row>
    <row r="2410" spans="2:4">
      <c r="B2410" s="188">
        <v>42674</v>
      </c>
      <c r="C2410" s="206">
        <v>20</v>
      </c>
      <c r="D2410" s="190" t="s">
        <v>4839</v>
      </c>
    </row>
    <row r="2411" spans="2:4">
      <c r="B2411" s="188">
        <v>42674</v>
      </c>
      <c r="C2411" s="206">
        <v>20</v>
      </c>
      <c r="D2411" s="190" t="s">
        <v>4839</v>
      </c>
    </row>
    <row r="2412" spans="2:4">
      <c r="B2412" s="188">
        <v>42674</v>
      </c>
      <c r="C2412" s="206">
        <v>20</v>
      </c>
      <c r="D2412" s="190" t="s">
        <v>4839</v>
      </c>
    </row>
    <row r="2413" spans="2:4">
      <c r="B2413" s="188">
        <v>42674</v>
      </c>
      <c r="C2413" s="206">
        <v>20</v>
      </c>
      <c r="D2413" s="190" t="s">
        <v>4839</v>
      </c>
    </row>
    <row r="2414" spans="2:4">
      <c r="B2414" s="188">
        <v>42674</v>
      </c>
      <c r="C2414" s="206">
        <v>20</v>
      </c>
      <c r="D2414" s="190" t="s">
        <v>4839</v>
      </c>
    </row>
    <row r="2415" spans="2:4">
      <c r="B2415" s="188">
        <v>42674</v>
      </c>
      <c r="C2415" s="206">
        <v>20</v>
      </c>
      <c r="D2415" s="190" t="s">
        <v>4839</v>
      </c>
    </row>
    <row r="2416" spans="2:4">
      <c r="B2416" s="188">
        <v>42674</v>
      </c>
      <c r="C2416" s="206">
        <v>20</v>
      </c>
      <c r="D2416" s="190" t="s">
        <v>4839</v>
      </c>
    </row>
    <row r="2417" spans="2:4">
      <c r="B2417" s="188">
        <v>42674</v>
      </c>
      <c r="C2417" s="206">
        <v>20</v>
      </c>
      <c r="D2417" s="190" t="s">
        <v>4839</v>
      </c>
    </row>
    <row r="2418" spans="2:4">
      <c r="B2418" s="188">
        <v>42674</v>
      </c>
      <c r="C2418" s="206">
        <v>22.2</v>
      </c>
      <c r="D2418" s="190" t="s">
        <v>4839</v>
      </c>
    </row>
    <row r="2419" spans="2:4">
      <c r="B2419" s="188">
        <v>42674</v>
      </c>
      <c r="C2419" s="206">
        <v>22.27</v>
      </c>
      <c r="D2419" s="190" t="s">
        <v>4839</v>
      </c>
    </row>
    <row r="2420" spans="2:4">
      <c r="B2420" s="188">
        <v>42674</v>
      </c>
      <c r="C2420" s="206">
        <v>24</v>
      </c>
      <c r="D2420" s="190" t="s">
        <v>4839</v>
      </c>
    </row>
    <row r="2421" spans="2:4">
      <c r="B2421" s="188">
        <v>42674</v>
      </c>
      <c r="C2421" s="206">
        <v>24</v>
      </c>
      <c r="D2421" s="190" t="s">
        <v>4839</v>
      </c>
    </row>
    <row r="2422" spans="2:4">
      <c r="B2422" s="188">
        <v>42674</v>
      </c>
      <c r="C2422" s="206">
        <v>24</v>
      </c>
      <c r="D2422" s="190" t="s">
        <v>4839</v>
      </c>
    </row>
    <row r="2423" spans="2:4">
      <c r="B2423" s="188">
        <v>42674</v>
      </c>
      <c r="C2423" s="206">
        <v>24</v>
      </c>
      <c r="D2423" s="190" t="s">
        <v>4839</v>
      </c>
    </row>
    <row r="2424" spans="2:4">
      <c r="B2424" s="188">
        <v>42674</v>
      </c>
      <c r="C2424" s="206">
        <v>24</v>
      </c>
      <c r="D2424" s="190" t="s">
        <v>4839</v>
      </c>
    </row>
    <row r="2425" spans="2:4">
      <c r="B2425" s="188">
        <v>42674</v>
      </c>
      <c r="C2425" s="206">
        <v>24.36</v>
      </c>
      <c r="D2425" s="190" t="s">
        <v>4839</v>
      </c>
    </row>
    <row r="2426" spans="2:4">
      <c r="B2426" s="188">
        <v>42674</v>
      </c>
      <c r="C2426" s="206">
        <v>24.5</v>
      </c>
      <c r="D2426" s="190" t="s">
        <v>4839</v>
      </c>
    </row>
    <row r="2427" spans="2:4">
      <c r="B2427" s="188">
        <v>42674</v>
      </c>
      <c r="C2427" s="206">
        <v>25</v>
      </c>
      <c r="D2427" s="190" t="s">
        <v>4839</v>
      </c>
    </row>
    <row r="2428" spans="2:4">
      <c r="B2428" s="188">
        <v>42674</v>
      </c>
      <c r="C2428" s="206">
        <v>25</v>
      </c>
      <c r="D2428" s="190" t="s">
        <v>4839</v>
      </c>
    </row>
    <row r="2429" spans="2:4">
      <c r="B2429" s="188">
        <v>42674</v>
      </c>
      <c r="C2429" s="206">
        <v>25</v>
      </c>
      <c r="D2429" s="190" t="s">
        <v>4839</v>
      </c>
    </row>
    <row r="2430" spans="2:4">
      <c r="B2430" s="188">
        <v>42674</v>
      </c>
      <c r="C2430" s="206">
        <v>25</v>
      </c>
      <c r="D2430" s="190" t="s">
        <v>4839</v>
      </c>
    </row>
    <row r="2431" spans="2:4">
      <c r="B2431" s="188">
        <v>42674</v>
      </c>
      <c r="C2431" s="206">
        <v>25</v>
      </c>
      <c r="D2431" s="190" t="s">
        <v>4839</v>
      </c>
    </row>
    <row r="2432" spans="2:4">
      <c r="B2432" s="188">
        <v>42674</v>
      </c>
      <c r="C2432" s="206">
        <v>28</v>
      </c>
      <c r="D2432" s="190" t="s">
        <v>4839</v>
      </c>
    </row>
    <row r="2433" spans="2:4">
      <c r="B2433" s="188">
        <v>42674</v>
      </c>
      <c r="C2433" s="206">
        <v>28</v>
      </c>
      <c r="D2433" s="190" t="s">
        <v>4839</v>
      </c>
    </row>
    <row r="2434" spans="2:4">
      <c r="B2434" s="188">
        <v>42674</v>
      </c>
      <c r="C2434" s="206">
        <v>28</v>
      </c>
      <c r="D2434" s="190" t="s">
        <v>4839</v>
      </c>
    </row>
    <row r="2435" spans="2:4">
      <c r="B2435" s="188">
        <v>42674</v>
      </c>
      <c r="C2435" s="206">
        <v>28</v>
      </c>
      <c r="D2435" s="190" t="s">
        <v>4839</v>
      </c>
    </row>
    <row r="2436" spans="2:4">
      <c r="B2436" s="188">
        <v>42674</v>
      </c>
      <c r="C2436" s="206">
        <v>28</v>
      </c>
      <c r="D2436" s="190" t="s">
        <v>4839</v>
      </c>
    </row>
    <row r="2437" spans="2:4">
      <c r="B2437" s="188">
        <v>42674</v>
      </c>
      <c r="C2437" s="206">
        <v>28</v>
      </c>
      <c r="D2437" s="190" t="s">
        <v>4839</v>
      </c>
    </row>
    <row r="2438" spans="2:4">
      <c r="B2438" s="188">
        <v>42674</v>
      </c>
      <c r="C2438" s="206">
        <v>29.33</v>
      </c>
      <c r="D2438" s="190" t="s">
        <v>4839</v>
      </c>
    </row>
    <row r="2439" spans="2:4">
      <c r="B2439" s="188">
        <v>42674</v>
      </c>
      <c r="C2439" s="206">
        <v>30</v>
      </c>
      <c r="D2439" s="190" t="s">
        <v>4839</v>
      </c>
    </row>
    <row r="2440" spans="2:4">
      <c r="B2440" s="188">
        <v>42674</v>
      </c>
      <c r="C2440" s="206">
        <v>30</v>
      </c>
      <c r="D2440" s="190" t="s">
        <v>4839</v>
      </c>
    </row>
    <row r="2441" spans="2:4">
      <c r="B2441" s="188">
        <v>42674</v>
      </c>
      <c r="C2441" s="206">
        <v>30</v>
      </c>
      <c r="D2441" s="190" t="s">
        <v>4839</v>
      </c>
    </row>
    <row r="2442" spans="2:4">
      <c r="B2442" s="188">
        <v>42674</v>
      </c>
      <c r="C2442" s="206">
        <v>30</v>
      </c>
      <c r="D2442" s="190" t="s">
        <v>4839</v>
      </c>
    </row>
    <row r="2443" spans="2:4">
      <c r="B2443" s="188">
        <v>42674</v>
      </c>
      <c r="C2443" s="206">
        <v>30</v>
      </c>
      <c r="D2443" s="190" t="s">
        <v>4839</v>
      </c>
    </row>
    <row r="2444" spans="2:4">
      <c r="B2444" s="188">
        <v>42674</v>
      </c>
      <c r="C2444" s="206">
        <v>30</v>
      </c>
      <c r="D2444" s="190" t="s">
        <v>4839</v>
      </c>
    </row>
    <row r="2445" spans="2:4">
      <c r="B2445" s="188">
        <v>42674</v>
      </c>
      <c r="C2445" s="206">
        <v>31</v>
      </c>
      <c r="D2445" s="190" t="s">
        <v>4839</v>
      </c>
    </row>
    <row r="2446" spans="2:4">
      <c r="B2446" s="188">
        <v>42674</v>
      </c>
      <c r="C2446" s="206">
        <v>31</v>
      </c>
      <c r="D2446" s="190" t="s">
        <v>4839</v>
      </c>
    </row>
    <row r="2447" spans="2:4">
      <c r="B2447" s="188">
        <v>42674</v>
      </c>
      <c r="C2447" s="206">
        <v>32</v>
      </c>
      <c r="D2447" s="190" t="s">
        <v>4839</v>
      </c>
    </row>
    <row r="2448" spans="2:4">
      <c r="B2448" s="188">
        <v>42674</v>
      </c>
      <c r="C2448" s="206">
        <v>36.92</v>
      </c>
      <c r="D2448" s="190" t="s">
        <v>4839</v>
      </c>
    </row>
    <row r="2449" spans="2:4">
      <c r="B2449" s="188">
        <v>42674</v>
      </c>
      <c r="C2449" s="206">
        <v>38.799999999999997</v>
      </c>
      <c r="D2449" s="190" t="s">
        <v>4841</v>
      </c>
    </row>
    <row r="2450" spans="2:4">
      <c r="B2450" s="188">
        <v>42674</v>
      </c>
      <c r="C2450" s="206">
        <v>40</v>
      </c>
      <c r="D2450" s="190" t="s">
        <v>4839</v>
      </c>
    </row>
    <row r="2451" spans="2:4">
      <c r="B2451" s="188">
        <v>42674</v>
      </c>
      <c r="C2451" s="206">
        <v>40</v>
      </c>
      <c r="D2451" s="190" t="s">
        <v>4839</v>
      </c>
    </row>
    <row r="2452" spans="2:4">
      <c r="B2452" s="188">
        <v>42674</v>
      </c>
      <c r="C2452" s="206">
        <v>40</v>
      </c>
      <c r="D2452" s="190" t="s">
        <v>4839</v>
      </c>
    </row>
    <row r="2453" spans="2:4">
      <c r="B2453" s="188">
        <v>42674</v>
      </c>
      <c r="C2453" s="206">
        <v>40</v>
      </c>
      <c r="D2453" s="190" t="s">
        <v>4839</v>
      </c>
    </row>
    <row r="2454" spans="2:4">
      <c r="B2454" s="188">
        <v>42674</v>
      </c>
      <c r="C2454" s="206">
        <v>40</v>
      </c>
      <c r="D2454" s="190" t="s">
        <v>4839</v>
      </c>
    </row>
    <row r="2455" spans="2:4">
      <c r="B2455" s="188">
        <v>42674</v>
      </c>
      <c r="C2455" s="206">
        <v>40</v>
      </c>
      <c r="D2455" s="190" t="s">
        <v>4839</v>
      </c>
    </row>
    <row r="2456" spans="2:4">
      <c r="B2456" s="188">
        <v>42674</v>
      </c>
      <c r="C2456" s="206">
        <v>40</v>
      </c>
      <c r="D2456" s="190" t="s">
        <v>4839</v>
      </c>
    </row>
    <row r="2457" spans="2:4">
      <c r="B2457" s="188">
        <v>42674</v>
      </c>
      <c r="C2457" s="206">
        <v>40</v>
      </c>
      <c r="D2457" s="190" t="s">
        <v>4839</v>
      </c>
    </row>
    <row r="2458" spans="2:4">
      <c r="B2458" s="188">
        <v>42674</v>
      </c>
      <c r="C2458" s="206">
        <v>40</v>
      </c>
      <c r="D2458" s="190" t="s">
        <v>4839</v>
      </c>
    </row>
    <row r="2459" spans="2:4">
      <c r="B2459" s="188">
        <v>42674</v>
      </c>
      <c r="C2459" s="206">
        <v>40</v>
      </c>
      <c r="D2459" s="190" t="s">
        <v>4839</v>
      </c>
    </row>
    <row r="2460" spans="2:4">
      <c r="B2460" s="188">
        <v>42674</v>
      </c>
      <c r="C2460" s="206">
        <v>40</v>
      </c>
      <c r="D2460" s="190" t="s">
        <v>4839</v>
      </c>
    </row>
    <row r="2461" spans="2:4">
      <c r="B2461" s="188">
        <v>42674</v>
      </c>
      <c r="C2461" s="206">
        <v>40</v>
      </c>
      <c r="D2461" s="190" t="s">
        <v>4839</v>
      </c>
    </row>
    <row r="2462" spans="2:4">
      <c r="B2462" s="188">
        <v>42674</v>
      </c>
      <c r="C2462" s="206">
        <v>40</v>
      </c>
      <c r="D2462" s="190" t="s">
        <v>4839</v>
      </c>
    </row>
    <row r="2463" spans="2:4">
      <c r="B2463" s="188">
        <v>42674</v>
      </c>
      <c r="C2463" s="206">
        <v>40</v>
      </c>
      <c r="D2463" s="190" t="s">
        <v>4839</v>
      </c>
    </row>
    <row r="2464" spans="2:4">
      <c r="B2464" s="188">
        <v>42674</v>
      </c>
      <c r="C2464" s="206">
        <v>40</v>
      </c>
      <c r="D2464" s="190" t="s">
        <v>4839</v>
      </c>
    </row>
    <row r="2465" spans="2:4">
      <c r="B2465" s="188">
        <v>42674</v>
      </c>
      <c r="C2465" s="206">
        <v>40</v>
      </c>
      <c r="D2465" s="190" t="s">
        <v>4839</v>
      </c>
    </row>
    <row r="2466" spans="2:4">
      <c r="B2466" s="188">
        <v>42674</v>
      </c>
      <c r="C2466" s="206">
        <v>40</v>
      </c>
      <c r="D2466" s="190" t="s">
        <v>4839</v>
      </c>
    </row>
    <row r="2467" spans="2:4">
      <c r="B2467" s="188">
        <v>42674</v>
      </c>
      <c r="C2467" s="206">
        <v>40</v>
      </c>
      <c r="D2467" s="190" t="s">
        <v>4839</v>
      </c>
    </row>
    <row r="2468" spans="2:4">
      <c r="B2468" s="188">
        <v>42674</v>
      </c>
      <c r="C2468" s="206">
        <v>40</v>
      </c>
      <c r="D2468" s="190" t="s">
        <v>4839</v>
      </c>
    </row>
    <row r="2469" spans="2:4">
      <c r="B2469" s="188">
        <v>42674</v>
      </c>
      <c r="C2469" s="206">
        <v>40</v>
      </c>
      <c r="D2469" s="190" t="s">
        <v>4839</v>
      </c>
    </row>
    <row r="2470" spans="2:4">
      <c r="B2470" s="188">
        <v>42674</v>
      </c>
      <c r="C2470" s="206">
        <v>40</v>
      </c>
      <c r="D2470" s="190" t="s">
        <v>4839</v>
      </c>
    </row>
    <row r="2471" spans="2:4">
      <c r="B2471" s="188">
        <v>42674</v>
      </c>
      <c r="C2471" s="206">
        <v>40</v>
      </c>
      <c r="D2471" s="190" t="s">
        <v>4839</v>
      </c>
    </row>
    <row r="2472" spans="2:4">
      <c r="B2472" s="188">
        <v>42674</v>
      </c>
      <c r="C2472" s="206">
        <v>40</v>
      </c>
      <c r="D2472" s="190" t="s">
        <v>4839</v>
      </c>
    </row>
    <row r="2473" spans="2:4">
      <c r="B2473" s="188">
        <v>42674</v>
      </c>
      <c r="C2473" s="206">
        <v>40</v>
      </c>
      <c r="D2473" s="190" t="s">
        <v>4839</v>
      </c>
    </row>
    <row r="2474" spans="2:4">
      <c r="B2474" s="188">
        <v>42674</v>
      </c>
      <c r="C2474" s="206">
        <v>40</v>
      </c>
      <c r="D2474" s="190" t="s">
        <v>4839</v>
      </c>
    </row>
    <row r="2475" spans="2:4">
      <c r="B2475" s="188">
        <v>42674</v>
      </c>
      <c r="C2475" s="206">
        <v>40</v>
      </c>
      <c r="D2475" s="190" t="s">
        <v>4839</v>
      </c>
    </row>
    <row r="2476" spans="2:4">
      <c r="B2476" s="188">
        <v>42674</v>
      </c>
      <c r="C2476" s="206">
        <v>40</v>
      </c>
      <c r="D2476" s="190" t="s">
        <v>4839</v>
      </c>
    </row>
    <row r="2477" spans="2:4">
      <c r="B2477" s="188">
        <v>42674</v>
      </c>
      <c r="C2477" s="206">
        <v>40</v>
      </c>
      <c r="D2477" s="190" t="s">
        <v>4839</v>
      </c>
    </row>
    <row r="2478" spans="2:4">
      <c r="B2478" s="188">
        <v>42674</v>
      </c>
      <c r="C2478" s="206">
        <v>40</v>
      </c>
      <c r="D2478" s="190" t="s">
        <v>4839</v>
      </c>
    </row>
    <row r="2479" spans="2:4">
      <c r="B2479" s="188">
        <v>42674</v>
      </c>
      <c r="C2479" s="206">
        <v>40</v>
      </c>
      <c r="D2479" s="190" t="s">
        <v>4839</v>
      </c>
    </row>
    <row r="2480" spans="2:4">
      <c r="B2480" s="188">
        <v>42674</v>
      </c>
      <c r="C2480" s="206">
        <v>40</v>
      </c>
      <c r="D2480" s="190" t="s">
        <v>4839</v>
      </c>
    </row>
    <row r="2481" spans="2:4">
      <c r="B2481" s="188">
        <v>42674</v>
      </c>
      <c r="C2481" s="206">
        <v>40</v>
      </c>
      <c r="D2481" s="190" t="s">
        <v>4839</v>
      </c>
    </row>
    <row r="2482" spans="2:4">
      <c r="B2482" s="188">
        <v>42674</v>
      </c>
      <c r="C2482" s="206">
        <v>40</v>
      </c>
      <c r="D2482" s="190" t="s">
        <v>4839</v>
      </c>
    </row>
    <row r="2483" spans="2:4">
      <c r="B2483" s="188">
        <v>42674</v>
      </c>
      <c r="C2483" s="206">
        <v>40</v>
      </c>
      <c r="D2483" s="190" t="s">
        <v>4839</v>
      </c>
    </row>
    <row r="2484" spans="2:4">
      <c r="B2484" s="188">
        <v>42674</v>
      </c>
      <c r="C2484" s="206">
        <v>42</v>
      </c>
      <c r="D2484" s="190" t="s">
        <v>4839</v>
      </c>
    </row>
    <row r="2485" spans="2:4">
      <c r="B2485" s="188">
        <v>42674</v>
      </c>
      <c r="C2485" s="206">
        <v>44</v>
      </c>
      <c r="D2485" s="190" t="s">
        <v>4839</v>
      </c>
    </row>
    <row r="2486" spans="2:4">
      <c r="B2486" s="188">
        <v>42674</v>
      </c>
      <c r="C2486" s="206">
        <v>49</v>
      </c>
      <c r="D2486" s="190" t="s">
        <v>4839</v>
      </c>
    </row>
    <row r="2487" spans="2:4">
      <c r="B2487" s="188">
        <v>42674</v>
      </c>
      <c r="C2487" s="206">
        <v>50</v>
      </c>
      <c r="D2487" s="190" t="s">
        <v>4839</v>
      </c>
    </row>
    <row r="2488" spans="2:4">
      <c r="B2488" s="188">
        <v>42674</v>
      </c>
      <c r="C2488" s="206">
        <v>50</v>
      </c>
      <c r="D2488" s="190" t="s">
        <v>4839</v>
      </c>
    </row>
    <row r="2489" spans="2:4">
      <c r="B2489" s="188">
        <v>42674</v>
      </c>
      <c r="C2489" s="206">
        <v>50</v>
      </c>
      <c r="D2489" s="190" t="s">
        <v>4839</v>
      </c>
    </row>
    <row r="2490" spans="2:4">
      <c r="B2490" s="188">
        <v>42674</v>
      </c>
      <c r="C2490" s="206">
        <v>50</v>
      </c>
      <c r="D2490" s="190" t="s">
        <v>4839</v>
      </c>
    </row>
    <row r="2491" spans="2:4">
      <c r="B2491" s="188">
        <v>42674</v>
      </c>
      <c r="C2491" s="206">
        <v>50</v>
      </c>
      <c r="D2491" s="190" t="s">
        <v>4839</v>
      </c>
    </row>
    <row r="2492" spans="2:4">
      <c r="B2492" s="188">
        <v>42674</v>
      </c>
      <c r="C2492" s="206">
        <v>52.56</v>
      </c>
      <c r="D2492" s="190" t="s">
        <v>4839</v>
      </c>
    </row>
    <row r="2493" spans="2:4">
      <c r="B2493" s="188">
        <v>42674</v>
      </c>
      <c r="C2493" s="206">
        <v>60</v>
      </c>
      <c r="D2493" s="190" t="s">
        <v>4839</v>
      </c>
    </row>
    <row r="2494" spans="2:4">
      <c r="B2494" s="188">
        <v>42674</v>
      </c>
      <c r="C2494" s="206">
        <v>60</v>
      </c>
      <c r="D2494" s="190" t="s">
        <v>4839</v>
      </c>
    </row>
    <row r="2495" spans="2:4">
      <c r="B2495" s="188">
        <v>42674</v>
      </c>
      <c r="C2495" s="206">
        <v>60</v>
      </c>
      <c r="D2495" s="190" t="s">
        <v>4839</v>
      </c>
    </row>
    <row r="2496" spans="2:4">
      <c r="B2496" s="188">
        <v>42674</v>
      </c>
      <c r="C2496" s="206">
        <v>60</v>
      </c>
      <c r="D2496" s="190" t="s">
        <v>4839</v>
      </c>
    </row>
    <row r="2497" spans="2:4">
      <c r="B2497" s="188">
        <v>42674</v>
      </c>
      <c r="C2497" s="206">
        <v>60</v>
      </c>
      <c r="D2497" s="190" t="s">
        <v>4839</v>
      </c>
    </row>
    <row r="2498" spans="2:4">
      <c r="B2498" s="188">
        <v>42674</v>
      </c>
      <c r="C2498" s="206">
        <v>60</v>
      </c>
      <c r="D2498" s="190" t="s">
        <v>4839</v>
      </c>
    </row>
    <row r="2499" spans="2:4">
      <c r="B2499" s="188">
        <v>42674</v>
      </c>
      <c r="C2499" s="206">
        <v>70</v>
      </c>
      <c r="D2499" s="190" t="s">
        <v>4839</v>
      </c>
    </row>
    <row r="2500" spans="2:4">
      <c r="B2500" s="188">
        <v>42674</v>
      </c>
      <c r="C2500" s="206">
        <v>70</v>
      </c>
      <c r="D2500" s="190" t="s">
        <v>4839</v>
      </c>
    </row>
    <row r="2501" spans="2:4">
      <c r="B2501" s="188">
        <v>42674</v>
      </c>
      <c r="C2501" s="206">
        <v>70</v>
      </c>
      <c r="D2501" s="190" t="s">
        <v>4839</v>
      </c>
    </row>
    <row r="2502" spans="2:4">
      <c r="B2502" s="188">
        <v>42674</v>
      </c>
      <c r="C2502" s="206">
        <v>70</v>
      </c>
      <c r="D2502" s="190" t="s">
        <v>4839</v>
      </c>
    </row>
    <row r="2503" spans="2:4">
      <c r="B2503" s="188">
        <v>42674</v>
      </c>
      <c r="C2503" s="206">
        <v>70</v>
      </c>
      <c r="D2503" s="190" t="s">
        <v>4839</v>
      </c>
    </row>
    <row r="2504" spans="2:4">
      <c r="B2504" s="188">
        <v>42674</v>
      </c>
      <c r="C2504" s="206">
        <v>70</v>
      </c>
      <c r="D2504" s="190" t="s">
        <v>4839</v>
      </c>
    </row>
    <row r="2505" spans="2:4">
      <c r="B2505" s="188">
        <v>42674</v>
      </c>
      <c r="C2505" s="206">
        <v>70</v>
      </c>
      <c r="D2505" s="190" t="s">
        <v>4839</v>
      </c>
    </row>
    <row r="2506" spans="2:4">
      <c r="B2506" s="188">
        <v>42674</v>
      </c>
      <c r="C2506" s="206">
        <v>70</v>
      </c>
      <c r="D2506" s="190" t="s">
        <v>4839</v>
      </c>
    </row>
    <row r="2507" spans="2:4">
      <c r="B2507" s="188">
        <v>42674</v>
      </c>
      <c r="C2507" s="206">
        <v>70</v>
      </c>
      <c r="D2507" s="190" t="s">
        <v>4839</v>
      </c>
    </row>
    <row r="2508" spans="2:4">
      <c r="B2508" s="188">
        <v>42674</v>
      </c>
      <c r="C2508" s="206">
        <v>75</v>
      </c>
      <c r="D2508" s="190" t="s">
        <v>4839</v>
      </c>
    </row>
    <row r="2509" spans="2:4">
      <c r="B2509" s="188">
        <v>42674</v>
      </c>
      <c r="C2509" s="206">
        <v>80</v>
      </c>
      <c r="D2509" s="190" t="s">
        <v>4839</v>
      </c>
    </row>
    <row r="2510" spans="2:4">
      <c r="B2510" s="188">
        <v>42674</v>
      </c>
      <c r="C2510" s="206">
        <v>80</v>
      </c>
      <c r="D2510" s="190" t="s">
        <v>4839</v>
      </c>
    </row>
    <row r="2511" spans="2:4">
      <c r="B2511" s="188">
        <v>42674</v>
      </c>
      <c r="C2511" s="206">
        <v>80</v>
      </c>
      <c r="D2511" s="190" t="s">
        <v>4839</v>
      </c>
    </row>
    <row r="2512" spans="2:4">
      <c r="B2512" s="188">
        <v>42674</v>
      </c>
      <c r="C2512" s="206">
        <v>80</v>
      </c>
      <c r="D2512" s="190" t="s">
        <v>4839</v>
      </c>
    </row>
    <row r="2513" spans="2:4">
      <c r="B2513" s="188">
        <v>42674</v>
      </c>
      <c r="C2513" s="206">
        <v>80</v>
      </c>
      <c r="D2513" s="190" t="s">
        <v>4839</v>
      </c>
    </row>
    <row r="2514" spans="2:4">
      <c r="B2514" s="188">
        <v>42674</v>
      </c>
      <c r="C2514" s="206">
        <v>80</v>
      </c>
      <c r="D2514" s="190" t="s">
        <v>4839</v>
      </c>
    </row>
    <row r="2515" spans="2:4">
      <c r="B2515" s="188">
        <v>42674</v>
      </c>
      <c r="C2515" s="206">
        <v>80</v>
      </c>
      <c r="D2515" s="190" t="s">
        <v>4839</v>
      </c>
    </row>
    <row r="2516" spans="2:4">
      <c r="B2516" s="188">
        <v>42674</v>
      </c>
      <c r="C2516" s="206">
        <v>80</v>
      </c>
      <c r="D2516" s="190" t="s">
        <v>4839</v>
      </c>
    </row>
    <row r="2517" spans="2:4">
      <c r="B2517" s="188">
        <v>42674</v>
      </c>
      <c r="C2517" s="206">
        <v>80</v>
      </c>
      <c r="D2517" s="190" t="s">
        <v>4839</v>
      </c>
    </row>
    <row r="2518" spans="2:4">
      <c r="B2518" s="188">
        <v>42674</v>
      </c>
      <c r="C2518" s="206">
        <v>80</v>
      </c>
      <c r="D2518" s="190" t="s">
        <v>4839</v>
      </c>
    </row>
    <row r="2519" spans="2:4">
      <c r="B2519" s="188">
        <v>42674</v>
      </c>
      <c r="C2519" s="206">
        <v>80</v>
      </c>
      <c r="D2519" s="190" t="s">
        <v>4839</v>
      </c>
    </row>
    <row r="2520" spans="2:4">
      <c r="B2520" s="188">
        <v>42674</v>
      </c>
      <c r="C2520" s="206">
        <v>80</v>
      </c>
      <c r="D2520" s="190" t="s">
        <v>4839</v>
      </c>
    </row>
    <row r="2521" spans="2:4">
      <c r="B2521" s="188">
        <v>42674</v>
      </c>
      <c r="C2521" s="206">
        <v>80</v>
      </c>
      <c r="D2521" s="190" t="s">
        <v>4839</v>
      </c>
    </row>
    <row r="2522" spans="2:4">
      <c r="B2522" s="188">
        <v>42674</v>
      </c>
      <c r="C2522" s="206">
        <v>80</v>
      </c>
      <c r="D2522" s="190" t="s">
        <v>4839</v>
      </c>
    </row>
    <row r="2523" spans="2:4">
      <c r="B2523" s="188">
        <v>42674</v>
      </c>
      <c r="C2523" s="206">
        <v>80</v>
      </c>
      <c r="D2523" s="190" t="s">
        <v>4839</v>
      </c>
    </row>
    <row r="2524" spans="2:4">
      <c r="B2524" s="188">
        <v>42674</v>
      </c>
      <c r="C2524" s="206">
        <v>87.89</v>
      </c>
      <c r="D2524" s="190" t="s">
        <v>4839</v>
      </c>
    </row>
    <row r="2525" spans="2:4">
      <c r="B2525" s="188">
        <v>42674</v>
      </c>
      <c r="C2525" s="206">
        <v>96.66</v>
      </c>
      <c r="D2525" s="190" t="s">
        <v>4839</v>
      </c>
    </row>
    <row r="2526" spans="2:4">
      <c r="B2526" s="188">
        <v>42674</v>
      </c>
      <c r="C2526" s="206">
        <v>97</v>
      </c>
      <c r="D2526" s="190" t="s">
        <v>4841</v>
      </c>
    </row>
    <row r="2527" spans="2:4">
      <c r="B2527" s="188">
        <v>42674</v>
      </c>
      <c r="C2527" s="206">
        <v>194</v>
      </c>
      <c r="D2527" s="190" t="s">
        <v>4841</v>
      </c>
    </row>
    <row r="2528" spans="2:4">
      <c r="B2528" s="188">
        <v>42674</v>
      </c>
      <c r="C2528" s="206">
        <v>200</v>
      </c>
      <c r="D2528" s="190" t="s">
        <v>4839</v>
      </c>
    </row>
    <row r="2529" spans="2:4">
      <c r="B2529" s="188">
        <v>42674</v>
      </c>
      <c r="C2529" s="206">
        <v>223.1</v>
      </c>
      <c r="D2529" s="190" t="s">
        <v>4841</v>
      </c>
    </row>
    <row r="2530" spans="2:4">
      <c r="B2530" s="188">
        <v>42674</v>
      </c>
      <c r="C2530" s="206">
        <v>479.46</v>
      </c>
      <c r="D2530" s="190" t="s">
        <v>4841</v>
      </c>
    </row>
    <row r="2531" spans="2:4">
      <c r="B2531" s="188">
        <v>42674</v>
      </c>
      <c r="C2531" s="206">
        <v>485</v>
      </c>
      <c r="D2531" s="190" t="s">
        <v>4841</v>
      </c>
    </row>
    <row r="2532" spans="2:4">
      <c r="B2532" s="188">
        <v>42674</v>
      </c>
      <c r="C2532" s="206">
        <v>970</v>
      </c>
      <c r="D2532" s="190" t="s">
        <v>4841</v>
      </c>
    </row>
    <row r="2533" spans="2:4" s="1" customFormat="1" ht="12.75">
      <c r="B2533" s="242" t="s">
        <v>31</v>
      </c>
      <c r="C2533" s="243">
        <f>SUM(C6:C2532)</f>
        <v>93018.289999999979</v>
      </c>
      <c r="D2533" s="244"/>
    </row>
  </sheetData>
  <sheetProtection algorithmName="SHA-512" hashValue="+PYJEIUcodsMK2cjg/vGi4PoNi4NgIv/5Moz80D8Nlm9krkVtL67jrnPzJQp7JmI4ZfWHOcAzDmAJjmdojLL1A==" saltValue="QZIgAOHW47mnDIEuAKzjfA==" spinCount="100000" sheet="1" objects="1" scenarios="1"/>
  <mergeCells count="2">
    <mergeCell ref="C1:D1"/>
    <mergeCell ref="B4:D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Расходы</vt:lpstr>
      <vt:lpstr>Поступления Райффайзенбанк</vt:lpstr>
      <vt:lpstr>Поступления МТС USSD</vt:lpstr>
      <vt:lpstr>Поступления с мобильных тел.</vt:lpstr>
      <vt:lpstr>Поступления МКБ</vt:lpstr>
      <vt:lpstr>Поступления Platron</vt:lpstr>
      <vt:lpstr>Поступления СКБ-Банк</vt:lpstr>
      <vt:lpstr>Поступления ВТБ 24</vt:lpstr>
      <vt:lpstr>Поступления Бин Банк</vt:lpstr>
      <vt:lpstr>Поступления МДМ Банк</vt:lpstr>
      <vt:lpstr>Поступления ПАО Сбербанк</vt:lpstr>
      <vt:lpstr>Поступления Благо.ру</vt:lpstr>
      <vt:lpstr>Поступления РБК-Money</vt:lpstr>
      <vt:lpstr>Поступления CloudPayments</vt:lpstr>
      <vt:lpstr>PayPal</vt:lpstr>
      <vt:lpstr>Элекснет</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Ilya</dc:creator>
  <cp:lastModifiedBy>Fund1</cp:lastModifiedBy>
  <cp:revision/>
  <dcterms:created xsi:type="dcterms:W3CDTF">2013-11-18T10:44:00Z</dcterms:created>
  <dcterms:modified xsi:type="dcterms:W3CDTF">2017-03-24T17:08:41Z</dcterms:modified>
</cp:coreProperties>
</file>